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采伐一览表" sheetId="4" r:id="rId1"/>
  </sheets>
  <definedNames>
    <definedName name="_xlnm._FilterDatabase" localSheetId="0" hidden="1">采伐一览表!$A$6:$Y$33</definedName>
    <definedName name="_xlnm.Print_Titles" localSheetId="0">采伐一览表!$2:$5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<sst xmlns="http://schemas.openxmlformats.org/spreadsheetml/2006/main" count="135" uniqueCount="70">
  <si>
    <t>附表1：</t>
  </si>
  <si>
    <t>柴桑区2024年第一批林木采伐限额分配一览表</t>
  </si>
  <si>
    <t>单位：立方米</t>
  </si>
  <si>
    <t>单位名称</t>
  </si>
  <si>
    <t>商品林（林地）</t>
  </si>
  <si>
    <t>公益林（林地）</t>
  </si>
  <si>
    <t>非林地</t>
  </si>
  <si>
    <t>树种</t>
  </si>
  <si>
    <t>山场名称</t>
  </si>
  <si>
    <t>起源</t>
  </si>
  <si>
    <t>蓄积量</t>
  </si>
  <si>
    <t>材积</t>
  </si>
  <si>
    <t>出材率（%）</t>
  </si>
  <si>
    <t>备注</t>
  </si>
  <si>
    <t>主伐</t>
  </si>
  <si>
    <t>抚育采伐</t>
  </si>
  <si>
    <t>低产林改造</t>
  </si>
  <si>
    <t>其他采伐</t>
  </si>
  <si>
    <t>更新采伐</t>
  </si>
  <si>
    <t>低效林改造</t>
  </si>
  <si>
    <t>人工</t>
  </si>
  <si>
    <t>天然</t>
  </si>
  <si>
    <t>第一批采伐指标合计</t>
  </si>
  <si>
    <t>马回岭镇蔡桥村13组陈和木1</t>
  </si>
  <si>
    <t>杉树</t>
  </si>
  <si>
    <t>王世炎
王山</t>
  </si>
  <si>
    <t>马回岭镇蔡桥村13组陈和木2</t>
  </si>
  <si>
    <t>方垅山</t>
  </si>
  <si>
    <t>马回岭镇蔡桥村5组杨炳海</t>
  </si>
  <si>
    <t>面前山</t>
  </si>
  <si>
    <t>马回岭镇蔡桥村11组杨运生</t>
  </si>
  <si>
    <t>王八岭</t>
  </si>
  <si>
    <t>岷山乡民主村5组张吉柳1</t>
  </si>
  <si>
    <t>张垅洼
西边峭</t>
  </si>
  <si>
    <t>岷山乡民主村5组张吉柳2</t>
  </si>
  <si>
    <t>八股山</t>
  </si>
  <si>
    <t>岷山乡文桥村8组王建华</t>
  </si>
  <si>
    <t>自留地</t>
  </si>
  <si>
    <t>岷山乡文桥村6组吴仕见</t>
  </si>
  <si>
    <t>洪咀山</t>
  </si>
  <si>
    <t>岷山乡文桥村8组蔡凤珍</t>
  </si>
  <si>
    <t>苦竹洼</t>
  </si>
  <si>
    <t>岷山乡小阳村3组陈福荣</t>
  </si>
  <si>
    <t>袁家垅</t>
  </si>
  <si>
    <t>公益林</t>
  </si>
  <si>
    <t>岳师街道天坡村委会</t>
  </si>
  <si>
    <t>河南洼边山</t>
  </si>
  <si>
    <t>狮子街道仲山村11组余章柏</t>
  </si>
  <si>
    <t>后坟山</t>
  </si>
  <si>
    <t>狮子街道仲山村22组洪秀明</t>
  </si>
  <si>
    <t>力树湾</t>
  </si>
  <si>
    <t>新塘乡铜泉村余章国</t>
  </si>
  <si>
    <t>铜泉村</t>
  </si>
  <si>
    <t>新塘乡铜泉村7组李兆炎</t>
  </si>
  <si>
    <t>狮子凹</t>
  </si>
  <si>
    <t>新塘乡四华村9组费志明</t>
  </si>
  <si>
    <t>密林山</t>
  </si>
  <si>
    <t>涌泉乡林场戴洪高</t>
  </si>
  <si>
    <t>乡林场</t>
  </si>
  <si>
    <t>涌泉乡枫树村4组吴周清1</t>
  </si>
  <si>
    <t>二三四组</t>
  </si>
  <si>
    <t>涌泉乡枫树村4组吴周清2</t>
  </si>
  <si>
    <t>涌泉乡涌泉村何水林</t>
  </si>
  <si>
    <t>郭山上</t>
  </si>
  <si>
    <t>涌泉乡涌泉村黄光火</t>
  </si>
  <si>
    <t>门口山</t>
  </si>
  <si>
    <t>岷山公益林场一分场1</t>
  </si>
  <si>
    <t>洪家脑</t>
  </si>
  <si>
    <t>岷山公益林场一分场2</t>
  </si>
  <si>
    <t>姚头洼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</si>
</sst>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_ "/>
    <numFmt numFmtId="179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3.5"/>
  <cols>
    <col min="1" max="1" width="23.625" style="4" customWidth="1"/>
    <col min="2" max="2" width="8.75833333333333" style="5" customWidth="1"/>
    <col min="3" max="3" width="7.5" style="5" customWidth="1"/>
    <col min="4" max="4" width="7.5" style="6" customWidth="1"/>
    <col min="5" max="5" width="7.25833333333333" style="6" customWidth="1"/>
    <col min="6" max="6" width="6.25833333333333" style="6" customWidth="1"/>
    <col min="7" max="7" width="5.25" style="6" customWidth="1"/>
    <col min="8" max="8" width="5.375" style="6" customWidth="1"/>
    <col min="9" max="9" width="7.75833333333333" style="5" customWidth="1"/>
    <col min="10" max="10" width="6.75833333333333" style="6" customWidth="1"/>
    <col min="11" max="11" width="7.5" style="6" customWidth="1"/>
    <col min="12" max="12" width="6.875" style="6" customWidth="1"/>
    <col min="13" max="13" width="6.625" style="6" customWidth="1"/>
    <col min="14" max="14" width="7" style="6" customWidth="1"/>
    <col min="15" max="15" width="6.75" style="6" customWidth="1"/>
    <col min="16" max="16" width="5.25" style="6" customWidth="1"/>
    <col min="17" max="17" width="5.375" style="6" customWidth="1"/>
    <col min="18" max="18" width="5.125" style="6" customWidth="1"/>
    <col min="19" max="19" width="6.75833333333333" style="6" customWidth="1"/>
    <col min="20" max="20" width="10.5" style="7" customWidth="1"/>
    <col min="21" max="21" width="5.5" style="6" customWidth="1"/>
    <col min="22" max="22" width="9.625" style="5" customWidth="1"/>
    <col min="23" max="23" width="8.375" style="8" customWidth="1"/>
    <col min="24" max="25" width="6.875" style="9" customWidth="1"/>
  </cols>
  <sheetData>
    <row r="1" spans="1:1">
      <c r="A1" s="4" t="s">
        <v>0</v>
      </c>
    </row>
    <row r="2" ht="24" customHeight="1" spans="1:25">
      <c r="A2" s="10" t="s">
        <v>1</v>
      </c>
      <c r="B2" s="11"/>
      <c r="C2" s="11"/>
      <c r="D2" s="10"/>
      <c r="E2" s="10"/>
      <c r="F2" s="10"/>
      <c r="G2" s="10"/>
      <c r="H2" s="10"/>
      <c r="I2" s="1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0"/>
      <c r="X2" s="36"/>
      <c r="Y2" s="36"/>
    </row>
    <row r="3" ht="17.25" customHeight="1" spans="1:25">
      <c r="A3" s="12"/>
      <c r="B3" s="13"/>
      <c r="C3" s="13"/>
      <c r="D3" s="14"/>
      <c r="E3" s="14"/>
      <c r="F3" s="14"/>
      <c r="G3" s="14"/>
      <c r="H3" s="14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37"/>
      <c r="U3" s="14"/>
      <c r="V3" s="13"/>
      <c r="W3" s="38" t="s">
        <v>2</v>
      </c>
      <c r="X3" s="39"/>
      <c r="Y3" s="59"/>
    </row>
    <row r="4" s="1" customFormat="1" ht="30.95" customHeight="1" spans="1:25">
      <c r="A4" s="15" t="s">
        <v>3</v>
      </c>
      <c r="B4" s="16" t="s">
        <v>4</v>
      </c>
      <c r="C4" s="16"/>
      <c r="D4" s="15"/>
      <c r="E4" s="15"/>
      <c r="F4" s="15"/>
      <c r="G4" s="15"/>
      <c r="H4" s="15"/>
      <c r="I4" s="16" t="s">
        <v>5</v>
      </c>
      <c r="J4" s="15"/>
      <c r="K4" s="15"/>
      <c r="L4" s="15"/>
      <c r="M4" s="15"/>
      <c r="N4" s="15"/>
      <c r="O4" s="15"/>
      <c r="P4" s="15"/>
      <c r="Q4" s="15" t="s">
        <v>6</v>
      </c>
      <c r="R4" s="15"/>
      <c r="S4" s="15" t="s">
        <v>7</v>
      </c>
      <c r="T4" s="15" t="s">
        <v>8</v>
      </c>
      <c r="U4" s="15" t="s">
        <v>9</v>
      </c>
      <c r="V4" s="16" t="s">
        <v>10</v>
      </c>
      <c r="W4" s="40" t="s">
        <v>11</v>
      </c>
      <c r="X4" s="41" t="s">
        <v>12</v>
      </c>
      <c r="Y4" s="60" t="s">
        <v>13</v>
      </c>
    </row>
    <row r="5" s="1" customFormat="1" ht="19.5" customHeight="1" spans="1:25">
      <c r="A5" s="15"/>
      <c r="B5" s="17" t="s">
        <v>14</v>
      </c>
      <c r="C5" s="17" t="s">
        <v>15</v>
      </c>
      <c r="D5" s="18"/>
      <c r="E5" s="18" t="s">
        <v>16</v>
      </c>
      <c r="F5" s="18"/>
      <c r="G5" s="18" t="s">
        <v>17</v>
      </c>
      <c r="H5" s="18"/>
      <c r="I5" s="17" t="s">
        <v>18</v>
      </c>
      <c r="J5" s="18"/>
      <c r="K5" s="18" t="s">
        <v>15</v>
      </c>
      <c r="L5" s="18"/>
      <c r="M5" s="18" t="s">
        <v>19</v>
      </c>
      <c r="N5" s="18"/>
      <c r="O5" s="18" t="s">
        <v>17</v>
      </c>
      <c r="P5" s="18"/>
      <c r="Q5" s="15"/>
      <c r="R5" s="15"/>
      <c r="S5" s="15"/>
      <c r="T5" s="15"/>
      <c r="U5" s="15"/>
      <c r="V5" s="16"/>
      <c r="W5" s="40"/>
      <c r="X5" s="41"/>
      <c r="Y5" s="61"/>
    </row>
    <row r="6" s="2" customFormat="1" ht="25.5" customHeight="1" spans="1:25">
      <c r="A6" s="19" t="s">
        <v>9</v>
      </c>
      <c r="B6" s="20" t="s">
        <v>20</v>
      </c>
      <c r="C6" s="20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0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19"/>
      <c r="T6" s="19"/>
      <c r="U6" s="19"/>
      <c r="V6" s="42"/>
      <c r="W6" s="43"/>
      <c r="X6" s="44"/>
      <c r="Y6" s="62"/>
    </row>
    <row r="7" s="2" customFormat="1" ht="30" customHeight="1" spans="1:25">
      <c r="A7" s="22" t="s">
        <v>22</v>
      </c>
      <c r="B7" s="23">
        <f>SUM(B8:B33)</f>
        <v>1381.28</v>
      </c>
      <c r="C7" s="23"/>
      <c r="D7" s="23"/>
      <c r="E7" s="23"/>
      <c r="F7" s="23"/>
      <c r="G7" s="23"/>
      <c r="H7" s="23"/>
      <c r="I7" s="23">
        <f>SUM(I8:I33)</f>
        <v>198.2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>
        <f>SUM(V8:V33)</f>
        <v>1579.48</v>
      </c>
      <c r="W7" s="23">
        <f>SUM(W8:W33)</f>
        <v>1105.69</v>
      </c>
      <c r="X7" s="45"/>
      <c r="Y7" s="45"/>
    </row>
    <row r="8" s="2" customFormat="1" ht="30" customHeight="1" spans="1:25">
      <c r="A8" s="24" t="s">
        <v>23</v>
      </c>
      <c r="B8" s="25">
        <f>V8</f>
        <v>214.3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 t="s">
        <v>24</v>
      </c>
      <c r="T8" s="20" t="s">
        <v>25</v>
      </c>
      <c r="U8" s="25" t="s">
        <v>20</v>
      </c>
      <c r="V8" s="46">
        <v>214.3</v>
      </c>
      <c r="W8" s="25">
        <f>V8*X8/100</f>
        <v>150.01</v>
      </c>
      <c r="X8" s="47">
        <v>70</v>
      </c>
      <c r="Y8" s="47"/>
    </row>
    <row r="9" s="2" customFormat="1" ht="30" customHeight="1" spans="1:25">
      <c r="A9" s="24" t="s">
        <v>26</v>
      </c>
      <c r="B9" s="25">
        <f t="shared" ref="B9:B30" si="0">V9</f>
        <v>71.4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0" t="s">
        <v>24</v>
      </c>
      <c r="T9" s="25" t="s">
        <v>27</v>
      </c>
      <c r="U9" s="25" t="s">
        <v>20</v>
      </c>
      <c r="V9" s="46">
        <v>71.4</v>
      </c>
      <c r="W9" s="25">
        <f>V9*X9/100</f>
        <v>49.98</v>
      </c>
      <c r="X9" s="47">
        <v>70</v>
      </c>
      <c r="Y9" s="47"/>
    </row>
    <row r="10" s="2" customFormat="1" ht="30" customHeight="1" spans="1:25">
      <c r="A10" s="24" t="s">
        <v>28</v>
      </c>
      <c r="B10" s="25">
        <f t="shared" si="0"/>
        <v>95.76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 t="s">
        <v>24</v>
      </c>
      <c r="T10" s="25" t="s">
        <v>29</v>
      </c>
      <c r="U10" s="25" t="s">
        <v>20</v>
      </c>
      <c r="V10" s="46">
        <v>95.76</v>
      </c>
      <c r="W10" s="25">
        <v>67</v>
      </c>
      <c r="X10" s="47">
        <v>70</v>
      </c>
      <c r="Y10" s="47"/>
    </row>
    <row r="11" s="2" customFormat="1" ht="30" customHeight="1" spans="1:25">
      <c r="A11" s="24" t="s">
        <v>30</v>
      </c>
      <c r="B11" s="25">
        <f t="shared" si="0"/>
        <v>13.22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0" t="s">
        <v>24</v>
      </c>
      <c r="T11" s="25" t="s">
        <v>31</v>
      </c>
      <c r="U11" s="25" t="s">
        <v>20</v>
      </c>
      <c r="V11" s="46">
        <v>13.22</v>
      </c>
      <c r="W11" s="25">
        <v>9.3</v>
      </c>
      <c r="X11" s="47">
        <v>70</v>
      </c>
      <c r="Y11" s="47"/>
    </row>
    <row r="12" s="2" customFormat="1" ht="30" customHeight="1" spans="1:25">
      <c r="A12" s="24" t="s">
        <v>32</v>
      </c>
      <c r="B12" s="25">
        <f t="shared" si="0"/>
        <v>36.2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0" t="s">
        <v>24</v>
      </c>
      <c r="T12" s="20" t="s">
        <v>33</v>
      </c>
      <c r="U12" s="25" t="s">
        <v>20</v>
      </c>
      <c r="V12" s="46">
        <v>36.2</v>
      </c>
      <c r="W12" s="25">
        <v>25.3</v>
      </c>
      <c r="X12" s="47">
        <v>70</v>
      </c>
      <c r="Y12" s="47"/>
    </row>
    <row r="13" s="2" customFormat="1" ht="30" customHeight="1" spans="1:25">
      <c r="A13" s="24" t="s">
        <v>34</v>
      </c>
      <c r="B13" s="25">
        <f t="shared" si="0"/>
        <v>21.4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0" t="s">
        <v>24</v>
      </c>
      <c r="T13" s="25" t="s">
        <v>35</v>
      </c>
      <c r="U13" s="25" t="s">
        <v>20</v>
      </c>
      <c r="V13" s="46">
        <v>21.4</v>
      </c>
      <c r="W13" s="25">
        <v>15</v>
      </c>
      <c r="X13" s="47">
        <v>70</v>
      </c>
      <c r="Y13" s="47"/>
    </row>
    <row r="14" s="2" customFormat="1" ht="30" customHeight="1" spans="1:25">
      <c r="A14" s="24" t="s">
        <v>36</v>
      </c>
      <c r="B14" s="25">
        <f t="shared" si="0"/>
        <v>12.8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 t="s">
        <v>24</v>
      </c>
      <c r="T14" s="25" t="s">
        <v>37</v>
      </c>
      <c r="U14" s="25" t="s">
        <v>20</v>
      </c>
      <c r="V14" s="46">
        <v>12.8</v>
      </c>
      <c r="W14" s="25">
        <v>9</v>
      </c>
      <c r="X14" s="47">
        <v>70</v>
      </c>
      <c r="Y14" s="47"/>
    </row>
    <row r="15" s="2" customFormat="1" ht="30" customHeight="1" spans="1:25">
      <c r="A15" s="24" t="s">
        <v>38</v>
      </c>
      <c r="B15" s="25">
        <f t="shared" si="0"/>
        <v>11.4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 t="s">
        <v>24</v>
      </c>
      <c r="T15" s="25" t="s">
        <v>39</v>
      </c>
      <c r="U15" s="25" t="s">
        <v>20</v>
      </c>
      <c r="V15" s="46">
        <v>11.4</v>
      </c>
      <c r="W15" s="25">
        <v>8</v>
      </c>
      <c r="X15" s="47">
        <v>70</v>
      </c>
      <c r="Y15" s="63"/>
    </row>
    <row r="16" s="3" customFormat="1" ht="30" customHeight="1" spans="1:25">
      <c r="A16" s="26" t="s">
        <v>40</v>
      </c>
      <c r="B16" s="25">
        <f t="shared" si="0"/>
        <v>45.1</v>
      </c>
      <c r="C16" s="25"/>
      <c r="D16" s="27"/>
      <c r="E16" s="27"/>
      <c r="F16" s="27"/>
      <c r="G16" s="27"/>
      <c r="H16" s="27"/>
      <c r="I16" s="25"/>
      <c r="J16" s="27"/>
      <c r="K16" s="27"/>
      <c r="L16" s="27"/>
      <c r="M16" s="27"/>
      <c r="N16" s="27"/>
      <c r="O16" s="27"/>
      <c r="P16" s="27"/>
      <c r="Q16" s="27"/>
      <c r="R16" s="27"/>
      <c r="S16" s="25" t="s">
        <v>24</v>
      </c>
      <c r="T16" s="21" t="s">
        <v>41</v>
      </c>
      <c r="U16" s="25" t="s">
        <v>20</v>
      </c>
      <c r="V16" s="46">
        <v>45.1</v>
      </c>
      <c r="W16" s="25">
        <v>31.6</v>
      </c>
      <c r="X16" s="47">
        <v>70</v>
      </c>
      <c r="Y16" s="47"/>
    </row>
    <row r="17" s="3" customFormat="1" ht="30" customHeight="1" spans="1:25">
      <c r="A17" s="26" t="s">
        <v>42</v>
      </c>
      <c r="B17" s="25"/>
      <c r="C17" s="28"/>
      <c r="D17" s="29"/>
      <c r="E17" s="29"/>
      <c r="F17" s="29"/>
      <c r="G17" s="29"/>
      <c r="H17" s="29"/>
      <c r="I17" s="28">
        <f>V17</f>
        <v>65.4</v>
      </c>
      <c r="J17" s="29"/>
      <c r="K17" s="29"/>
      <c r="L17" s="29"/>
      <c r="M17" s="29"/>
      <c r="N17" s="29"/>
      <c r="O17" s="29"/>
      <c r="P17" s="29"/>
      <c r="Q17" s="29"/>
      <c r="R17" s="29"/>
      <c r="S17" s="28" t="s">
        <v>24</v>
      </c>
      <c r="T17" s="48" t="s">
        <v>43</v>
      </c>
      <c r="U17" s="28" t="s">
        <v>20</v>
      </c>
      <c r="V17" s="46">
        <v>65.4</v>
      </c>
      <c r="W17" s="25">
        <v>45.8</v>
      </c>
      <c r="X17" s="49">
        <v>70</v>
      </c>
      <c r="Y17" s="63" t="s">
        <v>44</v>
      </c>
    </row>
    <row r="18" s="3" customFormat="1" ht="30" customHeight="1" spans="1:25">
      <c r="A18" s="26" t="s">
        <v>45</v>
      </c>
      <c r="B18" s="25">
        <f t="shared" si="0"/>
        <v>285.7</v>
      </c>
      <c r="C18" s="28"/>
      <c r="D18" s="29"/>
      <c r="E18" s="29"/>
      <c r="F18" s="29"/>
      <c r="G18" s="29"/>
      <c r="H18" s="29"/>
      <c r="I18" s="28"/>
      <c r="J18" s="29"/>
      <c r="K18" s="29"/>
      <c r="L18" s="29"/>
      <c r="M18" s="29"/>
      <c r="N18" s="29"/>
      <c r="O18" s="29"/>
      <c r="P18" s="29"/>
      <c r="Q18" s="29"/>
      <c r="R18" s="29"/>
      <c r="S18" s="28" t="s">
        <v>24</v>
      </c>
      <c r="T18" s="48" t="s">
        <v>46</v>
      </c>
      <c r="U18" s="28" t="s">
        <v>20</v>
      </c>
      <c r="V18" s="46">
        <v>285.7</v>
      </c>
      <c r="W18" s="25">
        <v>200</v>
      </c>
      <c r="X18" s="49">
        <v>70</v>
      </c>
      <c r="Y18" s="49"/>
    </row>
    <row r="19" s="3" customFormat="1" ht="30" customHeight="1" spans="1:25">
      <c r="A19" s="26" t="s">
        <v>47</v>
      </c>
      <c r="B19" s="25">
        <f t="shared" si="0"/>
        <v>14.3</v>
      </c>
      <c r="C19" s="28"/>
      <c r="D19" s="29"/>
      <c r="E19" s="29"/>
      <c r="F19" s="29"/>
      <c r="G19" s="29"/>
      <c r="H19" s="29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8" t="s">
        <v>24</v>
      </c>
      <c r="T19" s="48" t="s">
        <v>48</v>
      </c>
      <c r="U19" s="28" t="s">
        <v>20</v>
      </c>
      <c r="V19" s="46">
        <v>14.3</v>
      </c>
      <c r="W19" s="25">
        <v>10</v>
      </c>
      <c r="X19" s="49">
        <v>70</v>
      </c>
      <c r="Y19" s="49"/>
    </row>
    <row r="20" s="3" customFormat="1" ht="30" customHeight="1" spans="1:25">
      <c r="A20" s="26" t="s">
        <v>49</v>
      </c>
      <c r="B20" s="25">
        <f t="shared" si="0"/>
        <v>32.5</v>
      </c>
      <c r="C20" s="28"/>
      <c r="D20" s="29"/>
      <c r="E20" s="29"/>
      <c r="F20" s="29"/>
      <c r="G20" s="29"/>
      <c r="H20" s="29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8" t="s">
        <v>24</v>
      </c>
      <c r="T20" s="48" t="s">
        <v>50</v>
      </c>
      <c r="U20" s="28" t="s">
        <v>20</v>
      </c>
      <c r="V20" s="46">
        <v>32.5</v>
      </c>
      <c r="W20" s="25">
        <v>22.7</v>
      </c>
      <c r="X20" s="49">
        <v>70</v>
      </c>
      <c r="Y20" s="49"/>
    </row>
    <row r="21" s="3" customFormat="1" ht="30" customHeight="1" spans="1:25">
      <c r="A21" s="26" t="s">
        <v>51</v>
      </c>
      <c r="B21" s="25">
        <f t="shared" si="0"/>
        <v>216.5</v>
      </c>
      <c r="C21" s="28"/>
      <c r="D21" s="29"/>
      <c r="E21" s="29"/>
      <c r="F21" s="29"/>
      <c r="G21" s="29"/>
      <c r="H21" s="29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8" t="s">
        <v>24</v>
      </c>
      <c r="T21" s="48" t="s">
        <v>52</v>
      </c>
      <c r="U21" s="28" t="s">
        <v>20</v>
      </c>
      <c r="V21" s="46">
        <v>216.5</v>
      </c>
      <c r="W21" s="25">
        <v>151.5</v>
      </c>
      <c r="X21" s="49">
        <v>70</v>
      </c>
      <c r="Y21" s="49"/>
    </row>
    <row r="22" s="3" customFormat="1" ht="30" customHeight="1" spans="1:25">
      <c r="A22" s="26" t="s">
        <v>53</v>
      </c>
      <c r="B22" s="25"/>
      <c r="C22" s="28"/>
      <c r="D22" s="29"/>
      <c r="E22" s="29"/>
      <c r="F22" s="29"/>
      <c r="G22" s="29"/>
      <c r="H22" s="29"/>
      <c r="I22" s="28">
        <f>V22</f>
        <v>132.8</v>
      </c>
      <c r="J22" s="29"/>
      <c r="K22" s="29"/>
      <c r="L22" s="29"/>
      <c r="M22" s="29"/>
      <c r="N22" s="29"/>
      <c r="O22" s="29"/>
      <c r="P22" s="29"/>
      <c r="Q22" s="29"/>
      <c r="R22" s="29"/>
      <c r="S22" s="28" t="s">
        <v>24</v>
      </c>
      <c r="T22" s="48" t="s">
        <v>54</v>
      </c>
      <c r="U22" s="28" t="s">
        <v>20</v>
      </c>
      <c r="V22" s="46">
        <v>132.8</v>
      </c>
      <c r="W22" s="25">
        <v>93</v>
      </c>
      <c r="X22" s="49">
        <v>70</v>
      </c>
      <c r="Y22" s="49" t="s">
        <v>44</v>
      </c>
    </row>
    <row r="23" s="3" customFormat="1" ht="30" customHeight="1" spans="1:25">
      <c r="A23" s="30" t="s">
        <v>55</v>
      </c>
      <c r="B23" s="25">
        <f t="shared" si="0"/>
        <v>21.9</v>
      </c>
      <c r="C23" s="31"/>
      <c r="D23" s="32"/>
      <c r="E23" s="32"/>
      <c r="F23" s="32"/>
      <c r="G23" s="32"/>
      <c r="H23" s="32"/>
      <c r="I23" s="31"/>
      <c r="J23" s="32"/>
      <c r="K23" s="32"/>
      <c r="L23" s="32"/>
      <c r="M23" s="32"/>
      <c r="N23" s="32"/>
      <c r="O23" s="32"/>
      <c r="P23" s="32"/>
      <c r="Q23" s="32"/>
      <c r="R23" s="32"/>
      <c r="S23" s="31" t="s">
        <v>24</v>
      </c>
      <c r="T23" s="50" t="s">
        <v>56</v>
      </c>
      <c r="U23" s="31" t="s">
        <v>20</v>
      </c>
      <c r="V23" s="51">
        <v>21.9</v>
      </c>
      <c r="W23" s="31">
        <v>15.3</v>
      </c>
      <c r="X23" s="52">
        <v>70</v>
      </c>
      <c r="Y23" s="52"/>
    </row>
    <row r="24" s="3" customFormat="1" ht="30" customHeight="1" spans="1:25">
      <c r="A24" s="30" t="s">
        <v>57</v>
      </c>
      <c r="B24" s="25">
        <f t="shared" si="0"/>
        <v>64.9</v>
      </c>
      <c r="C24" s="31"/>
      <c r="D24" s="32"/>
      <c r="E24" s="32"/>
      <c r="F24" s="32"/>
      <c r="G24" s="32"/>
      <c r="H24" s="32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1" t="s">
        <v>24</v>
      </c>
      <c r="T24" s="50" t="s">
        <v>58</v>
      </c>
      <c r="U24" s="31" t="s">
        <v>20</v>
      </c>
      <c r="V24" s="51">
        <v>64.9</v>
      </c>
      <c r="W24" s="31">
        <v>45.4</v>
      </c>
      <c r="X24" s="52">
        <v>70</v>
      </c>
      <c r="Y24" s="52"/>
    </row>
    <row r="25" s="3" customFormat="1" ht="30" customHeight="1" spans="1:25">
      <c r="A25" s="30" t="s">
        <v>59</v>
      </c>
      <c r="B25" s="25">
        <f t="shared" si="0"/>
        <v>18.6</v>
      </c>
      <c r="C25" s="31"/>
      <c r="D25" s="32"/>
      <c r="E25" s="32"/>
      <c r="F25" s="32"/>
      <c r="G25" s="32"/>
      <c r="H25" s="32"/>
      <c r="I25" s="31"/>
      <c r="J25" s="32"/>
      <c r="K25" s="32"/>
      <c r="L25" s="32"/>
      <c r="M25" s="32"/>
      <c r="N25" s="32"/>
      <c r="O25" s="32"/>
      <c r="P25" s="32"/>
      <c r="Q25" s="32"/>
      <c r="R25" s="32"/>
      <c r="S25" s="31" t="s">
        <v>24</v>
      </c>
      <c r="T25" s="50" t="s">
        <v>60</v>
      </c>
      <c r="U25" s="31" t="s">
        <v>20</v>
      </c>
      <c r="V25" s="51">
        <v>18.6</v>
      </c>
      <c r="W25" s="31">
        <v>13</v>
      </c>
      <c r="X25" s="52">
        <v>70</v>
      </c>
      <c r="Y25" s="52"/>
    </row>
    <row r="26" s="3" customFormat="1" ht="30" customHeight="1" spans="1:25">
      <c r="A26" s="30" t="s">
        <v>61</v>
      </c>
      <c r="B26" s="25">
        <f t="shared" si="0"/>
        <v>11.4</v>
      </c>
      <c r="C26" s="31"/>
      <c r="D26" s="32"/>
      <c r="E26" s="32"/>
      <c r="F26" s="32"/>
      <c r="G26" s="32"/>
      <c r="H26" s="32"/>
      <c r="I26" s="31"/>
      <c r="J26" s="32"/>
      <c r="K26" s="32"/>
      <c r="L26" s="32"/>
      <c r="M26" s="32"/>
      <c r="N26" s="32"/>
      <c r="O26" s="32"/>
      <c r="P26" s="32"/>
      <c r="Q26" s="32"/>
      <c r="R26" s="32"/>
      <c r="S26" s="53" t="s">
        <v>24</v>
      </c>
      <c r="T26" s="53" t="s">
        <v>39</v>
      </c>
      <c r="U26" s="31" t="s">
        <v>20</v>
      </c>
      <c r="V26" s="51">
        <v>11.4</v>
      </c>
      <c r="W26" s="31">
        <v>8</v>
      </c>
      <c r="X26" s="52">
        <v>70</v>
      </c>
      <c r="Y26" s="52"/>
    </row>
    <row r="27" s="3" customFormat="1" ht="30" customHeight="1" spans="1:25">
      <c r="A27" s="30" t="s">
        <v>62</v>
      </c>
      <c r="B27" s="25">
        <f t="shared" si="0"/>
        <v>11.5</v>
      </c>
      <c r="C27" s="31"/>
      <c r="D27" s="32"/>
      <c r="E27" s="32"/>
      <c r="F27" s="32"/>
      <c r="G27" s="32"/>
      <c r="H27" s="32"/>
      <c r="I27" s="31"/>
      <c r="J27" s="32"/>
      <c r="K27" s="32"/>
      <c r="L27" s="32"/>
      <c r="M27" s="32"/>
      <c r="N27" s="32"/>
      <c r="O27" s="32"/>
      <c r="P27" s="32"/>
      <c r="Q27" s="32"/>
      <c r="R27" s="32"/>
      <c r="S27" s="53" t="s">
        <v>24</v>
      </c>
      <c r="T27" s="50" t="s">
        <v>63</v>
      </c>
      <c r="U27" s="31" t="s">
        <v>20</v>
      </c>
      <c r="V27" s="51">
        <v>11.5</v>
      </c>
      <c r="W27" s="31">
        <v>8.1</v>
      </c>
      <c r="X27" s="52">
        <v>70</v>
      </c>
      <c r="Y27" s="52"/>
    </row>
    <row r="28" s="3" customFormat="1" ht="30" customHeight="1" spans="1:25">
      <c r="A28" s="30" t="s">
        <v>64</v>
      </c>
      <c r="B28" s="25">
        <f t="shared" si="0"/>
        <v>22</v>
      </c>
      <c r="C28" s="31"/>
      <c r="D28" s="32"/>
      <c r="E28" s="32"/>
      <c r="F28" s="32"/>
      <c r="G28" s="32"/>
      <c r="H28" s="32"/>
      <c r="I28" s="31"/>
      <c r="J28" s="32"/>
      <c r="K28" s="32"/>
      <c r="L28" s="32"/>
      <c r="M28" s="32"/>
      <c r="N28" s="32"/>
      <c r="O28" s="32"/>
      <c r="P28" s="32"/>
      <c r="Q28" s="32"/>
      <c r="R28" s="32"/>
      <c r="S28" s="31" t="s">
        <v>24</v>
      </c>
      <c r="T28" s="50" t="s">
        <v>65</v>
      </c>
      <c r="U28" s="31" t="s">
        <v>20</v>
      </c>
      <c r="V28" s="54">
        <v>22</v>
      </c>
      <c r="W28" s="31">
        <v>15.4</v>
      </c>
      <c r="X28" s="52">
        <v>70</v>
      </c>
      <c r="Y28" s="52"/>
    </row>
    <row r="29" s="3" customFormat="1" ht="30" customHeight="1" spans="1:25">
      <c r="A29" s="30" t="s">
        <v>66</v>
      </c>
      <c r="B29" s="25">
        <f t="shared" si="0"/>
        <v>74.7</v>
      </c>
      <c r="C29" s="31"/>
      <c r="D29" s="32"/>
      <c r="E29" s="32"/>
      <c r="F29" s="32"/>
      <c r="G29" s="32"/>
      <c r="H29" s="32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31" t="s">
        <v>24</v>
      </c>
      <c r="T29" s="50" t="s">
        <v>67</v>
      </c>
      <c r="U29" s="31" t="s">
        <v>20</v>
      </c>
      <c r="V29" s="54">
        <v>74.7</v>
      </c>
      <c r="W29" s="55">
        <v>52.3</v>
      </c>
      <c r="X29" s="52">
        <v>70</v>
      </c>
      <c r="Y29" s="52"/>
    </row>
    <row r="30" s="3" customFormat="1" ht="30" customHeight="1" spans="1:25">
      <c r="A30" s="30" t="s">
        <v>68</v>
      </c>
      <c r="B30" s="25">
        <f t="shared" si="0"/>
        <v>85.7</v>
      </c>
      <c r="C30" s="31"/>
      <c r="D30" s="32"/>
      <c r="E30" s="32"/>
      <c r="F30" s="32"/>
      <c r="G30" s="32"/>
      <c r="H30" s="32"/>
      <c r="I30" s="31"/>
      <c r="J30" s="32"/>
      <c r="K30" s="32"/>
      <c r="L30" s="32"/>
      <c r="M30" s="32"/>
      <c r="N30" s="32"/>
      <c r="O30" s="32"/>
      <c r="P30" s="32"/>
      <c r="Q30" s="32"/>
      <c r="R30" s="32"/>
      <c r="S30" s="31" t="s">
        <v>24</v>
      </c>
      <c r="T30" s="50" t="s">
        <v>69</v>
      </c>
      <c r="U30" s="31" t="s">
        <v>20</v>
      </c>
      <c r="V30" s="54">
        <v>85.7</v>
      </c>
      <c r="W30" s="55">
        <v>60</v>
      </c>
      <c r="X30" s="52">
        <v>70</v>
      </c>
      <c r="Y30" s="52"/>
    </row>
    <row r="31" s="3" customFormat="1" ht="30" customHeight="1" spans="1:25">
      <c r="A31" s="33"/>
      <c r="B31" s="23"/>
      <c r="C31" s="23"/>
      <c r="D31" s="34"/>
      <c r="E31" s="34"/>
      <c r="F31" s="34"/>
      <c r="G31" s="34"/>
      <c r="H31" s="34"/>
      <c r="I31" s="23"/>
      <c r="J31" s="34"/>
      <c r="K31" s="34"/>
      <c r="L31" s="34"/>
      <c r="M31" s="34"/>
      <c r="N31" s="34"/>
      <c r="O31" s="34"/>
      <c r="P31" s="34"/>
      <c r="Q31" s="34"/>
      <c r="R31" s="34"/>
      <c r="S31" s="23"/>
      <c r="T31" s="19"/>
      <c r="U31" s="23"/>
      <c r="V31" s="35"/>
      <c r="W31" s="56"/>
      <c r="X31" s="45"/>
      <c r="Y31" s="45"/>
    </row>
    <row r="32" s="2" customFormat="1" ht="30" customHeight="1" spans="1:25">
      <c r="A32" s="33"/>
      <c r="B32" s="35"/>
      <c r="C32" s="35"/>
      <c r="D32" s="35"/>
      <c r="E32" s="35"/>
      <c r="F32" s="35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23"/>
      <c r="T32" s="57"/>
      <c r="U32" s="23"/>
      <c r="V32" s="35"/>
      <c r="W32" s="58"/>
      <c r="X32" s="58"/>
      <c r="Y32" s="58"/>
    </row>
    <row r="33" s="2" customFormat="1" ht="30" customHeight="1" spans="1:25">
      <c r="A33" s="33"/>
      <c r="B33" s="23"/>
      <c r="C33" s="23"/>
      <c r="D33" s="34"/>
      <c r="E33" s="34"/>
      <c r="F33" s="34"/>
      <c r="G33" s="34"/>
      <c r="H33" s="34"/>
      <c r="I33" s="23"/>
      <c r="J33" s="34"/>
      <c r="K33" s="34"/>
      <c r="L33" s="34"/>
      <c r="M33" s="34"/>
      <c r="N33" s="34"/>
      <c r="O33" s="34"/>
      <c r="P33" s="34"/>
      <c r="Q33" s="34"/>
      <c r="R33" s="34"/>
      <c r="S33" s="23"/>
      <c r="T33" s="19"/>
      <c r="U33" s="23"/>
      <c r="V33" s="35"/>
      <c r="W33" s="56"/>
      <c r="X33" s="45"/>
      <c r="Y33" s="45"/>
    </row>
  </sheetData>
  <autoFilter ref="A6:Y33">
    <extLst/>
  </autoFilter>
  <mergeCells count="20">
    <mergeCell ref="A2:X2"/>
    <mergeCell ref="W3:X3"/>
    <mergeCell ref="B4:H4"/>
    <mergeCell ref="I4:P4"/>
    <mergeCell ref="C5:D5"/>
    <mergeCell ref="E5:F5"/>
    <mergeCell ref="G5:H5"/>
    <mergeCell ref="I5:J5"/>
    <mergeCell ref="K5:L5"/>
    <mergeCell ref="M5:N5"/>
    <mergeCell ref="O5:P5"/>
    <mergeCell ref="A4:A5"/>
    <mergeCell ref="S4:S6"/>
    <mergeCell ref="T4:T6"/>
    <mergeCell ref="U4:U6"/>
    <mergeCell ref="V4:V6"/>
    <mergeCell ref="W4:W6"/>
    <mergeCell ref="X4:X6"/>
    <mergeCell ref="Y4:Y6"/>
    <mergeCell ref="Q4:R5"/>
  </mergeCells>
  <printOptions horizontalCentered="1"/>
  <pageMargins left="0.156944444444444" right="0.156944444444444" top="0.590277777777778" bottom="0.393055555555556" header="0.118055555555556" footer="0.118055555555556"/>
  <pageSetup paperSize="9" scale="75" orientation="landscape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柴桑区林业局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采伐一览表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13807</dc:creator>
  <cp:lastModifiedBy>廖庆贤</cp:lastModifiedBy>
  <dcterms:created xsi:type="dcterms:W3CDTF">2019-04-28T06:12:00Z</dcterms:created>
  <cp:lastPrinted>2021-06-08T05:30:00Z</cp:lastPrinted>
  <dcterms:modified xsi:type="dcterms:W3CDTF">2024-01-05T01:40:25Z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0E0BC87EED8F41DA859B99870F779289_13</vt:lpwstr>
  </property>
</Properties>
</file>