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采伐一览表" sheetId="4" r:id="rId1"/>
  </sheets>
  <definedNames>
    <definedName name="_xlnm._FilterDatabase" localSheetId="0" hidden="1">采伐一览表!$A$6:$Y$78</definedName>
    <definedName name="_xlnm.Print_Titles" localSheetId="0">采伐一览表!$2:$5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<sst xmlns="http://schemas.openxmlformats.org/spreadsheetml/2006/main" count="348" uniqueCount="169">
  <si>
    <t>附表1：</t>
  </si>
  <si>
    <t>柴桑区2024年第二批林木采伐限额分配一览表</t>
  </si>
  <si>
    <t>单位：立方米</t>
  </si>
  <si>
    <t>单位名称</t>
  </si>
  <si>
    <t>商品林（林地）</t>
  </si>
  <si>
    <t>公益林（林地）</t>
  </si>
  <si>
    <t>非林地</t>
  </si>
  <si>
    <t>树种</t>
  </si>
  <si>
    <t>山场名称</t>
  </si>
  <si>
    <t>起源</t>
  </si>
  <si>
    <t>蓄积量</t>
  </si>
  <si>
    <t>材积</t>
  </si>
  <si>
    <t>出材率（%）</t>
  </si>
  <si>
    <t>备注
（受灾情况）</t>
  </si>
  <si>
    <t>主伐</t>
  </si>
  <si>
    <t>抚育采伐</t>
  </si>
  <si>
    <t>低产林改造</t>
  </si>
  <si>
    <t>其他采伐</t>
  </si>
  <si>
    <t>更新采伐</t>
  </si>
  <si>
    <t>低效林改造</t>
  </si>
  <si>
    <t>人工</t>
  </si>
  <si>
    <t>天然</t>
  </si>
  <si>
    <t>第二批采伐指标合计</t>
  </si>
  <si>
    <t>马回岭镇面阳山林场</t>
  </si>
  <si>
    <t>杉树</t>
  </si>
  <si>
    <t>面阳山</t>
  </si>
  <si>
    <t>马回岭镇排山村4组熊支滚</t>
  </si>
  <si>
    <t>边山</t>
  </si>
  <si>
    <t>马回岭镇排山村8组</t>
  </si>
  <si>
    <t>背后山</t>
  </si>
  <si>
    <t>干旱枯死</t>
  </si>
  <si>
    <t>马回岭镇排山村7组</t>
  </si>
  <si>
    <t>桐子坡</t>
  </si>
  <si>
    <t>马回岭镇排山村老虎塘林场</t>
  </si>
  <si>
    <t>老虎塘</t>
  </si>
  <si>
    <t>马回岭镇马鞍山林场</t>
  </si>
  <si>
    <t>马鞍山</t>
  </si>
  <si>
    <t>马回岭镇铭山村12组熊支龙</t>
  </si>
  <si>
    <t>湿地松</t>
  </si>
  <si>
    <t>龙潭山</t>
  </si>
  <si>
    <t>马回岭镇铭山村12组熊支钢</t>
  </si>
  <si>
    <t>官马巷</t>
  </si>
  <si>
    <t>马回岭镇铭山村5组丁诚水</t>
  </si>
  <si>
    <t>周嘴坟山</t>
  </si>
  <si>
    <t>马回岭镇铭山村11组王修煌</t>
  </si>
  <si>
    <t>古岭山</t>
  </si>
  <si>
    <t>马回岭镇马头村10组施龙华</t>
  </si>
  <si>
    <t>磨龙山</t>
  </si>
  <si>
    <t>马回岭镇蔡村桥11组杨昌驹</t>
  </si>
  <si>
    <t>项家垄</t>
  </si>
  <si>
    <t>马回岭镇蔡桥村11组杨昌银</t>
  </si>
  <si>
    <t>杉树林山</t>
  </si>
  <si>
    <t>马回岭镇蔡桥村16组</t>
  </si>
  <si>
    <t>曾凹山</t>
  </si>
  <si>
    <t>马回岭镇蔡桥村13组杨运发1</t>
  </si>
  <si>
    <t>杨桥世木山</t>
  </si>
  <si>
    <t>马回岭镇蔡桥村13组杨运发2</t>
  </si>
  <si>
    <t>杨家大屋</t>
  </si>
  <si>
    <t>马回岭镇蔡桥村1组杨运生</t>
  </si>
  <si>
    <t>王山</t>
  </si>
  <si>
    <t>马回岭镇秀峰村2组熊枝风</t>
  </si>
  <si>
    <t>徐家山</t>
  </si>
  <si>
    <t>岷山乡春华村6组张才龙</t>
  </si>
  <si>
    <t>扑船山老山</t>
  </si>
  <si>
    <t>岷山乡春华村6组刘天敏</t>
  </si>
  <si>
    <t>兔子洼</t>
  </si>
  <si>
    <t>岷山乡分水村19组叶树芳</t>
  </si>
  <si>
    <t>蒋家山</t>
  </si>
  <si>
    <t>岷山乡分水村3组杨建友</t>
  </si>
  <si>
    <t>后山洼</t>
  </si>
  <si>
    <t>岷山乡青岗村6组熊家林</t>
  </si>
  <si>
    <t>土地棚</t>
  </si>
  <si>
    <t>岷山乡青岗村1组冯建火</t>
  </si>
  <si>
    <t>桃大洼</t>
  </si>
  <si>
    <t>岷山乡青岗村21组熊礼柳</t>
  </si>
  <si>
    <t>偶塘洼</t>
  </si>
  <si>
    <t>岷山乡青岗村21组熊礼丰</t>
  </si>
  <si>
    <t>自家坡地</t>
  </si>
  <si>
    <t>岷山乡青岗村2组蔡元新</t>
  </si>
  <si>
    <t>海堂洼</t>
  </si>
  <si>
    <t>岷山乡青岗村5组张光连</t>
  </si>
  <si>
    <t>泡桐</t>
  </si>
  <si>
    <t>黄立面</t>
  </si>
  <si>
    <t>岷山乡东株岭村4组蔡茂铎</t>
  </si>
  <si>
    <t>沙塘东
北边山</t>
  </si>
  <si>
    <t>岷山乡东株岭村5组蔡茂盛</t>
  </si>
  <si>
    <t>团坡山</t>
  </si>
  <si>
    <t>岷山乡东株岭2组刘珍保</t>
  </si>
  <si>
    <t>八股山</t>
  </si>
  <si>
    <t>岷山乡东株岭村11组朱定能</t>
  </si>
  <si>
    <t>老虎洼东边</t>
  </si>
  <si>
    <t>岷山乡东株岭村4组蔡茂海</t>
  </si>
  <si>
    <t>燕子坡</t>
  </si>
  <si>
    <t>岷山乡东株岭村1组刘珍保</t>
  </si>
  <si>
    <t>八股山、庄屋
黑洼、黑洼沟</t>
  </si>
  <si>
    <t>岷山乡民主村1组帅世政</t>
  </si>
  <si>
    <t>陶庙熊
面前山</t>
  </si>
  <si>
    <t>岷山乡民主村帅长春</t>
  </si>
  <si>
    <t>项龙</t>
  </si>
  <si>
    <t>岷山乡民主村5组余茂勤</t>
  </si>
  <si>
    <t>王龙山</t>
  </si>
  <si>
    <t>岷山乡民主村5组张吉灿</t>
  </si>
  <si>
    <t>火烧林</t>
  </si>
  <si>
    <t>岷山乡民主村孙家大</t>
  </si>
  <si>
    <t>民主</t>
  </si>
  <si>
    <t>岷山乡花盘村6组陈义法等人</t>
  </si>
  <si>
    <t>冲山</t>
  </si>
  <si>
    <t>岷山乡花盘村16组但召松</t>
  </si>
  <si>
    <t>老屋后背山</t>
  </si>
  <si>
    <t>岷山乡花盘村13组王传焱</t>
  </si>
  <si>
    <t>狗汉洞
沙坡</t>
  </si>
  <si>
    <t>岷山乡岷山村6组宋增中</t>
  </si>
  <si>
    <t>长老干</t>
  </si>
  <si>
    <t>岷山乡小阳村2组缪世银</t>
  </si>
  <si>
    <t>毛家垅</t>
  </si>
  <si>
    <t>岷山乡小阳村3组黄圣银</t>
  </si>
  <si>
    <t>下株林</t>
  </si>
  <si>
    <t>岷山乡文桥村7组吴学松</t>
  </si>
  <si>
    <t>乌冲山</t>
  </si>
  <si>
    <t>岷山乡文桥村7组吴学阳</t>
  </si>
  <si>
    <t>岷山乡文桥村8组蔡凤珍</t>
  </si>
  <si>
    <t>苦竹洼</t>
  </si>
  <si>
    <t>岷山乡文桥村吴从淼</t>
  </si>
  <si>
    <t>高岭洪洼山</t>
  </si>
  <si>
    <t>无蓄积</t>
  </si>
  <si>
    <t>岷山乡孙家垅村3组熊军</t>
  </si>
  <si>
    <t>对面山</t>
  </si>
  <si>
    <t>岳师街道毛桥村10组聂林勇1</t>
  </si>
  <si>
    <t>生机林</t>
  </si>
  <si>
    <t>岳师街道毛桥村10组聂林勇2</t>
  </si>
  <si>
    <t>道士洼</t>
  </si>
  <si>
    <t>岳师街道毛桥村9组兰德江</t>
  </si>
  <si>
    <t>子垅南边山</t>
  </si>
  <si>
    <t>岳师街道办事处</t>
  </si>
  <si>
    <t>阔叶树</t>
  </si>
  <si>
    <t>三角湾</t>
  </si>
  <si>
    <t>林地征占用</t>
  </si>
  <si>
    <t>城门街道白畈村聂海林</t>
  </si>
  <si>
    <t>蔡脑山</t>
  </si>
  <si>
    <t>城门街道白畈村周宇刚</t>
  </si>
  <si>
    <t>一组团</t>
  </si>
  <si>
    <t>狮子街道三桥村委会1</t>
  </si>
  <si>
    <t>干竹林
屋场后</t>
  </si>
  <si>
    <t>狮子街道三桥村委会2</t>
  </si>
  <si>
    <t>狮子街道三桥村干从文</t>
  </si>
  <si>
    <t>葛洼
细洼</t>
  </si>
  <si>
    <t>新塘乡青山村刘乐营等人</t>
  </si>
  <si>
    <t>毛竹洼</t>
  </si>
  <si>
    <t>新塘乡紫荆村18组唐照左1</t>
  </si>
  <si>
    <t>石抢山</t>
  </si>
  <si>
    <t>新塘乡紫荆村18组唐照左2</t>
  </si>
  <si>
    <t>茶洼山</t>
  </si>
  <si>
    <t>新塘乡胡桥村委会</t>
  </si>
  <si>
    <t>肖家山</t>
  </si>
  <si>
    <t>新塘乡四华村王浔丰</t>
  </si>
  <si>
    <t>夹竹洼</t>
  </si>
  <si>
    <t>新塘乡四华村7组宋茂金</t>
  </si>
  <si>
    <t>枥坦</t>
  </si>
  <si>
    <t>涌泉乡泉塘畈村5组王家洪</t>
  </si>
  <si>
    <t>乡林场</t>
  </si>
  <si>
    <t>港口街镇茶岭村九江佳虹实业有限公司</t>
  </si>
  <si>
    <t>茶岭</t>
  </si>
  <si>
    <t>港口街镇茶岭村祝玉棠</t>
  </si>
  <si>
    <t>高家山</t>
  </si>
  <si>
    <t>岷山公益林场</t>
  </si>
  <si>
    <t>马家畈</t>
  </si>
  <si>
    <t>江洲镇洲头村4组张和文</t>
  </si>
  <si>
    <t>杨树</t>
  </si>
  <si>
    <t>填沙堤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</si>
</sst>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8"/>
  <sheetViews>
    <sheetView tabSelected="1" workbookViewId="0">
      <pane xSplit="3" ySplit="6" topLeftCell="D28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3.5"/>
  <cols>
    <col min="1" max="1" width="25.125" style="4" customWidth="1"/>
    <col min="2" max="2" width="8.75833333333333" style="5" customWidth="1"/>
    <col min="3" max="3" width="6.875" style="5" customWidth="1"/>
    <col min="4" max="5" width="5.875" style="5" customWidth="1"/>
    <col min="6" max="6" width="7" style="5" customWidth="1"/>
    <col min="7" max="8" width="6.875" style="5" customWidth="1"/>
    <col min="9" max="9" width="6.45833333333333" style="5" customWidth="1"/>
    <col min="10" max="11" width="5.875" style="6" customWidth="1"/>
    <col min="12" max="12" width="6" style="6" customWidth="1"/>
    <col min="13" max="13" width="5.25833333333333" style="6" customWidth="1"/>
    <col min="14" max="14" width="6" style="6" customWidth="1"/>
    <col min="15" max="15" width="5.5" style="6" customWidth="1"/>
    <col min="16" max="16" width="6.125" style="6" customWidth="1"/>
    <col min="17" max="17" width="6.25833333333333" style="5" customWidth="1"/>
    <col min="18" max="18" width="5.125" style="6" customWidth="1"/>
    <col min="19" max="19" width="6.75833333333333" style="6" customWidth="1"/>
    <col min="20" max="20" width="10.5" style="7" customWidth="1"/>
    <col min="21" max="21" width="5.5" style="6" customWidth="1"/>
    <col min="22" max="22" width="9.625" style="5" customWidth="1"/>
    <col min="23" max="23" width="8.375" style="8" customWidth="1"/>
    <col min="24" max="24" width="6" style="9" customWidth="1"/>
    <col min="25" max="25" width="10.2583333333333" style="10" customWidth="1"/>
  </cols>
  <sheetData>
    <row r="1" spans="1:1">
      <c r="A1" s="4" t="s">
        <v>0</v>
      </c>
    </row>
    <row r="2" ht="24" customHeight="1" spans="1:2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1"/>
      <c r="K2" s="11"/>
      <c r="L2" s="11"/>
      <c r="M2" s="11"/>
      <c r="N2" s="11"/>
      <c r="O2" s="11"/>
      <c r="P2" s="11"/>
      <c r="Q2" s="12"/>
      <c r="R2" s="11"/>
      <c r="S2" s="11"/>
      <c r="T2" s="11"/>
      <c r="U2" s="11"/>
      <c r="V2" s="12"/>
      <c r="W2" s="11"/>
      <c r="X2" s="32"/>
      <c r="Y2" s="32"/>
    </row>
    <row r="3" ht="17.25" customHeight="1" spans="1:25">
      <c r="A3" s="13"/>
      <c r="B3" s="14"/>
      <c r="C3" s="14"/>
      <c r="D3" s="14"/>
      <c r="E3" s="14"/>
      <c r="F3" s="14"/>
      <c r="G3" s="14"/>
      <c r="H3" s="14"/>
      <c r="I3" s="14"/>
      <c r="J3" s="26"/>
      <c r="K3" s="26"/>
      <c r="L3" s="26"/>
      <c r="M3" s="26"/>
      <c r="N3" s="26"/>
      <c r="O3" s="26"/>
      <c r="P3" s="26"/>
      <c r="Q3" s="14"/>
      <c r="R3" s="26"/>
      <c r="S3" s="26"/>
      <c r="T3" s="33"/>
      <c r="U3" s="26"/>
      <c r="V3" s="14"/>
      <c r="W3" s="34" t="s">
        <v>2</v>
      </c>
      <c r="X3" s="35"/>
      <c r="Y3" s="53"/>
    </row>
    <row r="4" s="1" customFormat="1" ht="30.95" customHeight="1" spans="1:25">
      <c r="A4" s="15" t="s">
        <v>3</v>
      </c>
      <c r="B4" s="16" t="s">
        <v>4</v>
      </c>
      <c r="C4" s="16"/>
      <c r="D4" s="16"/>
      <c r="E4" s="16"/>
      <c r="F4" s="16"/>
      <c r="G4" s="16"/>
      <c r="H4" s="16"/>
      <c r="I4" s="16" t="s">
        <v>5</v>
      </c>
      <c r="J4" s="15"/>
      <c r="K4" s="15"/>
      <c r="L4" s="15"/>
      <c r="M4" s="15"/>
      <c r="N4" s="15"/>
      <c r="O4" s="15"/>
      <c r="P4" s="15"/>
      <c r="Q4" s="16" t="s">
        <v>6</v>
      </c>
      <c r="R4" s="15"/>
      <c r="S4" s="15" t="s">
        <v>7</v>
      </c>
      <c r="T4" s="15" t="s">
        <v>8</v>
      </c>
      <c r="U4" s="15" t="s">
        <v>9</v>
      </c>
      <c r="V4" s="16" t="s">
        <v>10</v>
      </c>
      <c r="W4" s="36" t="s">
        <v>11</v>
      </c>
      <c r="X4" s="37" t="s">
        <v>12</v>
      </c>
      <c r="Y4" s="54" t="s">
        <v>13</v>
      </c>
    </row>
    <row r="5" s="1" customFormat="1" ht="19.5" customHeight="1" spans="1:25">
      <c r="A5" s="15"/>
      <c r="B5" s="17" t="s">
        <v>14</v>
      </c>
      <c r="C5" s="17" t="s">
        <v>15</v>
      </c>
      <c r="D5" s="17"/>
      <c r="E5" s="17" t="s">
        <v>16</v>
      </c>
      <c r="F5" s="17"/>
      <c r="G5" s="17" t="s">
        <v>17</v>
      </c>
      <c r="H5" s="17"/>
      <c r="I5" s="17" t="s">
        <v>18</v>
      </c>
      <c r="J5" s="27"/>
      <c r="K5" s="27" t="s">
        <v>15</v>
      </c>
      <c r="L5" s="27"/>
      <c r="M5" s="27" t="s">
        <v>19</v>
      </c>
      <c r="N5" s="27"/>
      <c r="O5" s="27" t="s">
        <v>17</v>
      </c>
      <c r="P5" s="27"/>
      <c r="Q5" s="16"/>
      <c r="R5" s="15"/>
      <c r="S5" s="15"/>
      <c r="T5" s="15"/>
      <c r="U5" s="15"/>
      <c r="V5" s="16"/>
      <c r="W5" s="36"/>
      <c r="X5" s="37"/>
      <c r="Y5" s="55"/>
    </row>
    <row r="6" s="2" customFormat="1" ht="25.5" customHeight="1" spans="1:25">
      <c r="A6" s="18" t="s">
        <v>9</v>
      </c>
      <c r="B6" s="19" t="s">
        <v>20</v>
      </c>
      <c r="C6" s="19" t="s">
        <v>20</v>
      </c>
      <c r="D6" s="19" t="s">
        <v>21</v>
      </c>
      <c r="E6" s="19" t="s">
        <v>20</v>
      </c>
      <c r="F6" s="19" t="s">
        <v>21</v>
      </c>
      <c r="G6" s="19" t="s">
        <v>20</v>
      </c>
      <c r="H6" s="19" t="s">
        <v>21</v>
      </c>
      <c r="I6" s="19" t="s">
        <v>20</v>
      </c>
      <c r="J6" s="28" t="s">
        <v>21</v>
      </c>
      <c r="K6" s="28" t="s">
        <v>20</v>
      </c>
      <c r="L6" s="28" t="s">
        <v>21</v>
      </c>
      <c r="M6" s="28" t="s">
        <v>20</v>
      </c>
      <c r="N6" s="28" t="s">
        <v>21</v>
      </c>
      <c r="O6" s="28" t="s">
        <v>20</v>
      </c>
      <c r="P6" s="28" t="s">
        <v>21</v>
      </c>
      <c r="Q6" s="19" t="s">
        <v>20</v>
      </c>
      <c r="R6" s="28" t="s">
        <v>21</v>
      </c>
      <c r="S6" s="18"/>
      <c r="T6" s="18"/>
      <c r="U6" s="18"/>
      <c r="V6" s="38"/>
      <c r="W6" s="39"/>
      <c r="X6" s="40"/>
      <c r="Y6" s="56"/>
    </row>
    <row r="7" s="2" customFormat="1" ht="25" customHeight="1" spans="1:25">
      <c r="A7" s="20" t="s">
        <v>22</v>
      </c>
      <c r="B7" s="21">
        <f>SUM(B8:B78)</f>
        <v>5047.5641025641</v>
      </c>
      <c r="C7" s="21">
        <f t="shared" ref="C7:W7" si="0">SUM(C8:C78)</f>
        <v>529.285714285714</v>
      </c>
      <c r="D7" s="21">
        <f t="shared" si="0"/>
        <v>148.542857142857</v>
      </c>
      <c r="E7" s="21">
        <f t="shared" si="0"/>
        <v>328.571428571428</v>
      </c>
      <c r="F7" s="21">
        <f t="shared" si="0"/>
        <v>77.1428571428571</v>
      </c>
      <c r="G7" s="21">
        <f t="shared" si="0"/>
        <v>1042.85714285714</v>
      </c>
      <c r="H7" s="21">
        <f t="shared" si="0"/>
        <v>42.8571428571429</v>
      </c>
      <c r="I7" s="21">
        <f t="shared" si="0"/>
        <v>241.8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903</v>
      </c>
      <c r="P7" s="21">
        <f t="shared" si="0"/>
        <v>0</v>
      </c>
      <c r="Q7" s="21">
        <f t="shared" si="0"/>
        <v>873.333333333333</v>
      </c>
      <c r="R7" s="21">
        <f t="shared" si="0"/>
        <v>0</v>
      </c>
      <c r="S7" s="21"/>
      <c r="T7" s="21"/>
      <c r="U7" s="21">
        <f t="shared" si="0"/>
        <v>0</v>
      </c>
      <c r="V7" s="21">
        <f t="shared" si="0"/>
        <v>9234.98315018315</v>
      </c>
      <c r="W7" s="21">
        <f t="shared" si="0"/>
        <v>6337.86</v>
      </c>
      <c r="X7" s="41"/>
      <c r="Y7" s="57"/>
    </row>
    <row r="8" s="2" customFormat="1" ht="25" customHeight="1" spans="1:25">
      <c r="A8" s="20" t="s">
        <v>23</v>
      </c>
      <c r="B8" s="21"/>
      <c r="C8" s="21"/>
      <c r="D8" s="21"/>
      <c r="E8" s="21"/>
      <c r="F8" s="21"/>
      <c r="G8" s="21"/>
      <c r="H8" s="21"/>
      <c r="I8" s="21">
        <v>241.8</v>
      </c>
      <c r="J8" s="21"/>
      <c r="K8" s="21">
        <v>0</v>
      </c>
      <c r="L8" s="21"/>
      <c r="M8" s="21"/>
      <c r="N8" s="21"/>
      <c r="O8" s="21">
        <v>903</v>
      </c>
      <c r="P8" s="21"/>
      <c r="Q8" s="21"/>
      <c r="R8" s="21"/>
      <c r="S8" s="21" t="s">
        <v>24</v>
      </c>
      <c r="T8" s="42" t="s">
        <v>25</v>
      </c>
      <c r="U8" s="21" t="s">
        <v>20</v>
      </c>
      <c r="V8" s="21">
        <f t="shared" ref="V8:V25" si="1">W8*100/X8</f>
        <v>1144.8</v>
      </c>
      <c r="W8" s="21">
        <v>801.36</v>
      </c>
      <c r="X8" s="41">
        <v>70</v>
      </c>
      <c r="Y8" s="57"/>
    </row>
    <row r="9" s="2" customFormat="1" ht="25" customHeight="1" spans="1:25">
      <c r="A9" s="20" t="s">
        <v>26</v>
      </c>
      <c r="B9" s="21">
        <f>V9</f>
        <v>20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 t="s">
        <v>24</v>
      </c>
      <c r="T9" s="42" t="s">
        <v>27</v>
      </c>
      <c r="U9" s="21" t="s">
        <v>20</v>
      </c>
      <c r="V9" s="21">
        <f t="shared" si="1"/>
        <v>20</v>
      </c>
      <c r="W9" s="21">
        <v>14</v>
      </c>
      <c r="X9" s="41">
        <v>70</v>
      </c>
      <c r="Y9" s="57"/>
    </row>
    <row r="10" s="2" customFormat="1" ht="25" customHeight="1" spans="1:25">
      <c r="A10" s="20" t="s">
        <v>28</v>
      </c>
      <c r="B10" s="21"/>
      <c r="C10" s="21"/>
      <c r="D10" s="21"/>
      <c r="E10" s="21"/>
      <c r="F10" s="21"/>
      <c r="G10" s="21"/>
      <c r="H10" s="21">
        <f>V10</f>
        <v>42.8571428571429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 t="s">
        <v>24</v>
      </c>
      <c r="T10" s="21" t="s">
        <v>29</v>
      </c>
      <c r="U10" s="21" t="s">
        <v>20</v>
      </c>
      <c r="V10" s="21">
        <f t="shared" si="1"/>
        <v>42.8571428571429</v>
      </c>
      <c r="W10" s="21">
        <v>30</v>
      </c>
      <c r="X10" s="41">
        <v>70</v>
      </c>
      <c r="Y10" s="57" t="s">
        <v>30</v>
      </c>
    </row>
    <row r="11" s="2" customFormat="1" ht="25" customHeight="1" spans="1:25">
      <c r="A11" s="20" t="s">
        <v>31</v>
      </c>
      <c r="B11" s="21">
        <f>V11</f>
        <v>828.571428571429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42" t="s">
        <v>24</v>
      </c>
      <c r="T11" s="21" t="s">
        <v>32</v>
      </c>
      <c r="U11" s="21" t="s">
        <v>20</v>
      </c>
      <c r="V11" s="21">
        <f t="shared" si="1"/>
        <v>828.571428571429</v>
      </c>
      <c r="W11" s="21">
        <v>580</v>
      </c>
      <c r="X11" s="41">
        <v>70</v>
      </c>
      <c r="Y11" s="57"/>
    </row>
    <row r="12" s="3" customFormat="1" ht="25" customHeight="1" spans="1:25">
      <c r="A12" s="22" t="s">
        <v>33</v>
      </c>
      <c r="B12" s="21">
        <f>V12</f>
        <v>428.571428571429</v>
      </c>
      <c r="C12" s="23"/>
      <c r="D12" s="23"/>
      <c r="E12" s="23"/>
      <c r="F12" s="23"/>
      <c r="G12" s="23"/>
      <c r="H12" s="23"/>
      <c r="I12" s="23"/>
      <c r="J12" s="29"/>
      <c r="K12" s="29"/>
      <c r="L12" s="29"/>
      <c r="M12" s="29"/>
      <c r="N12" s="29"/>
      <c r="O12" s="29"/>
      <c r="P12" s="29"/>
      <c r="Q12" s="23"/>
      <c r="R12" s="29"/>
      <c r="S12" s="23" t="s">
        <v>24</v>
      </c>
      <c r="T12" s="43" t="s">
        <v>34</v>
      </c>
      <c r="U12" s="23" t="s">
        <v>20</v>
      </c>
      <c r="V12" s="21">
        <f t="shared" si="1"/>
        <v>428.571428571429</v>
      </c>
      <c r="W12" s="21">
        <v>300</v>
      </c>
      <c r="X12" s="44">
        <v>70</v>
      </c>
      <c r="Y12" s="57"/>
    </row>
    <row r="13" s="2" customFormat="1" ht="25" customHeight="1" spans="1:25">
      <c r="A13" s="20" t="s">
        <v>35</v>
      </c>
      <c r="B13" s="21">
        <v>400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 t="s">
        <v>24</v>
      </c>
      <c r="T13" s="42" t="s">
        <v>36</v>
      </c>
      <c r="U13" s="21" t="s">
        <v>20</v>
      </c>
      <c r="V13" s="21">
        <f t="shared" si="1"/>
        <v>400</v>
      </c>
      <c r="W13" s="21">
        <v>280</v>
      </c>
      <c r="X13" s="41">
        <v>70</v>
      </c>
      <c r="Y13" s="57"/>
    </row>
    <row r="14" s="2" customFormat="1" ht="25" customHeight="1" spans="1:25">
      <c r="A14" s="20" t="s">
        <v>37</v>
      </c>
      <c r="B14" s="21">
        <f t="shared" ref="B13:B19" si="2">V14</f>
        <v>138.461538461538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42" t="s">
        <v>38</v>
      </c>
      <c r="T14" s="21" t="s">
        <v>39</v>
      </c>
      <c r="U14" s="21" t="s">
        <v>20</v>
      </c>
      <c r="V14" s="21">
        <f t="shared" si="1"/>
        <v>138.461538461538</v>
      </c>
      <c r="W14" s="21">
        <v>90</v>
      </c>
      <c r="X14" s="41">
        <v>65</v>
      </c>
      <c r="Y14" s="57"/>
    </row>
    <row r="15" s="2" customFormat="1" ht="25" customHeight="1" spans="1:25">
      <c r="A15" s="20" t="s">
        <v>40</v>
      </c>
      <c r="B15" s="21">
        <f t="shared" si="2"/>
        <v>42.8571428571429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42" t="s">
        <v>24</v>
      </c>
      <c r="T15" s="21" t="s">
        <v>41</v>
      </c>
      <c r="U15" s="21" t="s">
        <v>20</v>
      </c>
      <c r="V15" s="21">
        <f t="shared" si="1"/>
        <v>42.8571428571429</v>
      </c>
      <c r="W15" s="21">
        <v>30</v>
      </c>
      <c r="X15" s="41">
        <v>70</v>
      </c>
      <c r="Y15" s="57"/>
    </row>
    <row r="16" s="2" customFormat="1" ht="25" customHeight="1" spans="1:25">
      <c r="A16" s="20" t="s">
        <v>42</v>
      </c>
      <c r="B16" s="21">
        <f t="shared" si="2"/>
        <v>28.5714285714286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42" t="s">
        <v>24</v>
      </c>
      <c r="T16" s="21" t="s">
        <v>43</v>
      </c>
      <c r="U16" s="21" t="s">
        <v>20</v>
      </c>
      <c r="V16" s="21">
        <f t="shared" si="1"/>
        <v>28.5714285714286</v>
      </c>
      <c r="W16" s="21">
        <v>20</v>
      </c>
      <c r="X16" s="41">
        <v>70</v>
      </c>
      <c r="Y16" s="57"/>
    </row>
    <row r="17" s="2" customFormat="1" ht="25" customHeight="1" spans="1:25">
      <c r="A17" s="20" t="s">
        <v>44</v>
      </c>
      <c r="B17" s="21">
        <f t="shared" si="2"/>
        <v>28.5714285714286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42" t="s">
        <v>24</v>
      </c>
      <c r="T17" s="21" t="s">
        <v>45</v>
      </c>
      <c r="U17" s="21" t="s">
        <v>20</v>
      </c>
      <c r="V17" s="21">
        <f t="shared" si="1"/>
        <v>28.5714285714286</v>
      </c>
      <c r="W17" s="21">
        <v>20</v>
      </c>
      <c r="X17" s="41">
        <v>70</v>
      </c>
      <c r="Y17" s="57"/>
    </row>
    <row r="18" s="2" customFormat="1" ht="25" customHeight="1" spans="1:25">
      <c r="A18" s="20" t="s">
        <v>46</v>
      </c>
      <c r="B18" s="21">
        <f t="shared" si="2"/>
        <v>7.14285714285714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42" t="s">
        <v>24</v>
      </c>
      <c r="T18" s="21" t="s">
        <v>47</v>
      </c>
      <c r="U18" s="21" t="s">
        <v>20</v>
      </c>
      <c r="V18" s="21">
        <f t="shared" si="1"/>
        <v>7.14285714285714</v>
      </c>
      <c r="W18" s="21">
        <v>5</v>
      </c>
      <c r="X18" s="41">
        <v>70</v>
      </c>
      <c r="Y18" s="57"/>
    </row>
    <row r="19" s="2" customFormat="1" ht="25" customHeight="1" spans="1:25">
      <c r="A19" s="20" t="s">
        <v>48</v>
      </c>
      <c r="B19" s="21">
        <f t="shared" si="2"/>
        <v>57.1428571428571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42" t="s">
        <v>24</v>
      </c>
      <c r="T19" s="21" t="s">
        <v>49</v>
      </c>
      <c r="U19" s="21" t="s">
        <v>20</v>
      </c>
      <c r="V19" s="21">
        <f t="shared" si="1"/>
        <v>57.1428571428571</v>
      </c>
      <c r="W19" s="21">
        <v>40</v>
      </c>
      <c r="X19" s="41">
        <v>70</v>
      </c>
      <c r="Y19" s="57"/>
    </row>
    <row r="20" s="2" customFormat="1" ht="25" customHeight="1" spans="1:25">
      <c r="A20" s="20" t="s">
        <v>50</v>
      </c>
      <c r="B20" s="21"/>
      <c r="C20" s="21"/>
      <c r="D20" s="21">
        <v>71.4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 t="s">
        <v>24</v>
      </c>
      <c r="T20" s="21" t="s">
        <v>51</v>
      </c>
      <c r="U20" s="21" t="s">
        <v>20</v>
      </c>
      <c r="V20" s="21">
        <f t="shared" si="1"/>
        <v>71.4285714285714</v>
      </c>
      <c r="W20" s="21">
        <v>50</v>
      </c>
      <c r="X20" s="41">
        <v>70</v>
      </c>
      <c r="Y20" s="57" t="s">
        <v>30</v>
      </c>
    </row>
    <row r="21" s="2" customFormat="1" ht="25" customHeight="1" spans="1:25">
      <c r="A21" s="22" t="s">
        <v>52</v>
      </c>
      <c r="B21" s="21"/>
      <c r="C21" s="21"/>
      <c r="D21" s="21">
        <f>V21</f>
        <v>57.1428571428571</v>
      </c>
      <c r="E21" s="21"/>
      <c r="F21" s="21"/>
      <c r="G21" s="21"/>
      <c r="H21" s="21"/>
      <c r="I21" s="21"/>
      <c r="J21" s="30"/>
      <c r="K21" s="30"/>
      <c r="L21" s="30"/>
      <c r="M21" s="30"/>
      <c r="N21" s="30"/>
      <c r="O21" s="30"/>
      <c r="P21" s="30"/>
      <c r="Q21" s="21"/>
      <c r="R21" s="30"/>
      <c r="S21" s="21" t="s">
        <v>24</v>
      </c>
      <c r="T21" s="45" t="s">
        <v>53</v>
      </c>
      <c r="U21" s="21" t="s">
        <v>20</v>
      </c>
      <c r="V21" s="21">
        <f t="shared" si="1"/>
        <v>57.1428571428571</v>
      </c>
      <c r="W21" s="21">
        <v>40</v>
      </c>
      <c r="X21" s="41">
        <v>70</v>
      </c>
      <c r="Y21" s="57" t="s">
        <v>30</v>
      </c>
    </row>
    <row r="22" s="2" customFormat="1" ht="25" customHeight="1" spans="1:25">
      <c r="A22" s="22" t="s">
        <v>54</v>
      </c>
      <c r="B22" s="21">
        <f>V22</f>
        <v>57.1428571428571</v>
      </c>
      <c r="C22" s="23"/>
      <c r="D22" s="23"/>
      <c r="E22" s="23"/>
      <c r="F22" s="23"/>
      <c r="G22" s="23"/>
      <c r="H22" s="23"/>
      <c r="I22" s="23"/>
      <c r="J22" s="29"/>
      <c r="K22" s="29"/>
      <c r="L22" s="29"/>
      <c r="M22" s="29"/>
      <c r="N22" s="29"/>
      <c r="O22" s="29"/>
      <c r="P22" s="29"/>
      <c r="Q22" s="23"/>
      <c r="R22" s="29"/>
      <c r="S22" s="23" t="s">
        <v>24</v>
      </c>
      <c r="T22" s="43" t="s">
        <v>55</v>
      </c>
      <c r="U22" s="23" t="s">
        <v>20</v>
      </c>
      <c r="V22" s="21">
        <f t="shared" si="1"/>
        <v>57.1428571428571</v>
      </c>
      <c r="W22" s="21">
        <v>40</v>
      </c>
      <c r="X22" s="44">
        <v>70</v>
      </c>
      <c r="Y22" s="57"/>
    </row>
    <row r="23" s="2" customFormat="1" ht="25" customHeight="1" spans="1:25">
      <c r="A23" s="22" t="s">
        <v>56</v>
      </c>
      <c r="B23" s="21"/>
      <c r="C23" s="23"/>
      <c r="D23" s="23"/>
      <c r="E23" s="23"/>
      <c r="F23" s="23"/>
      <c r="G23" s="23">
        <f>V23</f>
        <v>214.285714285714</v>
      </c>
      <c r="H23" s="23"/>
      <c r="I23" s="23"/>
      <c r="J23" s="29"/>
      <c r="K23" s="29"/>
      <c r="L23" s="29"/>
      <c r="M23" s="29"/>
      <c r="N23" s="29"/>
      <c r="O23" s="29"/>
      <c r="P23" s="29"/>
      <c r="Q23" s="23"/>
      <c r="R23" s="29"/>
      <c r="S23" s="23" t="s">
        <v>24</v>
      </c>
      <c r="T23" s="43" t="s">
        <v>57</v>
      </c>
      <c r="U23" s="23" t="s">
        <v>20</v>
      </c>
      <c r="V23" s="21">
        <f t="shared" si="1"/>
        <v>214.285714285714</v>
      </c>
      <c r="W23" s="21">
        <v>150</v>
      </c>
      <c r="X23" s="44">
        <v>70</v>
      </c>
      <c r="Y23" s="57" t="s">
        <v>30</v>
      </c>
    </row>
    <row r="24" s="2" customFormat="1" ht="25" customHeight="1" spans="1:25">
      <c r="A24" s="22" t="s">
        <v>58</v>
      </c>
      <c r="B24" s="21">
        <f>V24</f>
        <v>142.857142857143</v>
      </c>
      <c r="C24" s="23"/>
      <c r="D24" s="23"/>
      <c r="E24" s="23"/>
      <c r="F24" s="23"/>
      <c r="G24" s="23"/>
      <c r="H24" s="23"/>
      <c r="I24" s="23"/>
      <c r="J24" s="29"/>
      <c r="K24" s="29"/>
      <c r="L24" s="29"/>
      <c r="M24" s="29"/>
      <c r="N24" s="29"/>
      <c r="O24" s="29"/>
      <c r="P24" s="29"/>
      <c r="Q24" s="23"/>
      <c r="R24" s="29"/>
      <c r="S24" s="23" t="s">
        <v>24</v>
      </c>
      <c r="T24" s="43" t="s">
        <v>59</v>
      </c>
      <c r="U24" s="23" t="s">
        <v>20</v>
      </c>
      <c r="V24" s="21">
        <f t="shared" si="1"/>
        <v>142.857142857143</v>
      </c>
      <c r="W24" s="21">
        <v>100</v>
      </c>
      <c r="X24" s="44">
        <v>70</v>
      </c>
      <c r="Y24" s="57"/>
    </row>
    <row r="25" s="3" customFormat="1" ht="25" customHeight="1" spans="1:25">
      <c r="A25" s="22" t="s">
        <v>60</v>
      </c>
      <c r="B25" s="21">
        <f>V25</f>
        <v>21.4285714285714</v>
      </c>
      <c r="C25" s="23"/>
      <c r="D25" s="23"/>
      <c r="E25" s="23"/>
      <c r="F25" s="23"/>
      <c r="G25" s="23"/>
      <c r="H25" s="23"/>
      <c r="I25" s="23"/>
      <c r="J25" s="29"/>
      <c r="K25" s="29"/>
      <c r="L25" s="29"/>
      <c r="M25" s="29"/>
      <c r="N25" s="29"/>
      <c r="O25" s="29"/>
      <c r="P25" s="29"/>
      <c r="Q25" s="23"/>
      <c r="R25" s="29"/>
      <c r="S25" s="23" t="s">
        <v>24</v>
      </c>
      <c r="T25" s="43" t="s">
        <v>61</v>
      </c>
      <c r="U25" s="23" t="s">
        <v>20</v>
      </c>
      <c r="V25" s="21">
        <f t="shared" si="1"/>
        <v>21.4285714285714</v>
      </c>
      <c r="W25" s="21">
        <v>15</v>
      </c>
      <c r="X25" s="44">
        <v>70</v>
      </c>
      <c r="Y25" s="57"/>
    </row>
    <row r="26" s="3" customFormat="1" ht="25" customHeight="1" spans="1:25">
      <c r="A26" s="22" t="s">
        <v>62</v>
      </c>
      <c r="B26" s="21">
        <f t="shared" ref="B25:B45" si="3">V26</f>
        <v>85.7142857142857</v>
      </c>
      <c r="C26" s="21"/>
      <c r="D26" s="21"/>
      <c r="E26" s="21"/>
      <c r="F26" s="21"/>
      <c r="G26" s="21"/>
      <c r="H26" s="21"/>
      <c r="I26" s="21"/>
      <c r="J26" s="30"/>
      <c r="K26" s="30"/>
      <c r="L26" s="30"/>
      <c r="M26" s="30"/>
      <c r="N26" s="30"/>
      <c r="O26" s="30"/>
      <c r="P26" s="30"/>
      <c r="Q26" s="21"/>
      <c r="R26" s="30"/>
      <c r="S26" s="21" t="s">
        <v>24</v>
      </c>
      <c r="T26" s="45" t="s">
        <v>63</v>
      </c>
      <c r="U26" s="21" t="s">
        <v>20</v>
      </c>
      <c r="V26" s="21">
        <f t="shared" ref="V25:V55" si="4">W26*100/X26</f>
        <v>85.7142857142857</v>
      </c>
      <c r="W26" s="21">
        <v>60</v>
      </c>
      <c r="X26" s="41">
        <v>70</v>
      </c>
      <c r="Y26" s="57"/>
    </row>
    <row r="27" s="3" customFormat="1" ht="25" customHeight="1" spans="1:25">
      <c r="A27" s="22" t="s">
        <v>64</v>
      </c>
      <c r="B27" s="21">
        <f t="shared" si="3"/>
        <v>35.7142857142857</v>
      </c>
      <c r="C27" s="21"/>
      <c r="D27" s="21"/>
      <c r="E27" s="21"/>
      <c r="F27" s="21"/>
      <c r="G27" s="21"/>
      <c r="H27" s="21"/>
      <c r="I27" s="21"/>
      <c r="J27" s="30"/>
      <c r="K27" s="30"/>
      <c r="L27" s="30"/>
      <c r="M27" s="30"/>
      <c r="N27" s="30"/>
      <c r="O27" s="30"/>
      <c r="P27" s="30"/>
      <c r="Q27" s="21"/>
      <c r="R27" s="30"/>
      <c r="S27" s="21" t="s">
        <v>24</v>
      </c>
      <c r="T27" s="45" t="s">
        <v>65</v>
      </c>
      <c r="U27" s="21" t="s">
        <v>20</v>
      </c>
      <c r="V27" s="21">
        <f t="shared" si="4"/>
        <v>35.7142857142857</v>
      </c>
      <c r="W27" s="21">
        <v>25</v>
      </c>
      <c r="X27" s="41">
        <v>70</v>
      </c>
      <c r="Y27" s="57"/>
    </row>
    <row r="28" s="3" customFormat="1" ht="25" customHeight="1" spans="1:25">
      <c r="A28" s="22" t="s">
        <v>66</v>
      </c>
      <c r="B28" s="21">
        <f t="shared" si="3"/>
        <v>85.7142857142857</v>
      </c>
      <c r="C28" s="21"/>
      <c r="D28" s="21"/>
      <c r="E28" s="21"/>
      <c r="F28" s="21"/>
      <c r="G28" s="21"/>
      <c r="H28" s="21"/>
      <c r="I28" s="21"/>
      <c r="J28" s="30"/>
      <c r="K28" s="30"/>
      <c r="L28" s="30"/>
      <c r="M28" s="30"/>
      <c r="N28" s="30"/>
      <c r="O28" s="30"/>
      <c r="P28" s="30"/>
      <c r="Q28" s="21"/>
      <c r="R28" s="30"/>
      <c r="S28" s="21" t="s">
        <v>24</v>
      </c>
      <c r="T28" s="45" t="s">
        <v>67</v>
      </c>
      <c r="U28" s="21" t="s">
        <v>20</v>
      </c>
      <c r="V28" s="21">
        <f t="shared" si="4"/>
        <v>85.7142857142857</v>
      </c>
      <c r="W28" s="21">
        <v>60</v>
      </c>
      <c r="X28" s="41">
        <v>70</v>
      </c>
      <c r="Y28" s="57"/>
    </row>
    <row r="29" s="3" customFormat="1" ht="25" customHeight="1" spans="1:25">
      <c r="A29" s="22" t="s">
        <v>68</v>
      </c>
      <c r="B29" s="21"/>
      <c r="C29" s="21">
        <f>V29</f>
        <v>2.85714285714286</v>
      </c>
      <c r="D29" s="21"/>
      <c r="E29" s="21"/>
      <c r="F29" s="21"/>
      <c r="G29" s="21"/>
      <c r="H29" s="21"/>
      <c r="I29" s="21"/>
      <c r="J29" s="30"/>
      <c r="K29" s="30"/>
      <c r="L29" s="30"/>
      <c r="M29" s="21"/>
      <c r="N29" s="30"/>
      <c r="O29" s="30"/>
      <c r="P29" s="30"/>
      <c r="Q29" s="21"/>
      <c r="R29" s="30"/>
      <c r="S29" s="21" t="s">
        <v>24</v>
      </c>
      <c r="T29" s="45" t="s">
        <v>69</v>
      </c>
      <c r="U29" s="21" t="s">
        <v>20</v>
      </c>
      <c r="V29" s="21">
        <f t="shared" si="4"/>
        <v>2.85714285714286</v>
      </c>
      <c r="W29" s="21">
        <v>2</v>
      </c>
      <c r="X29" s="41">
        <v>70</v>
      </c>
      <c r="Y29" s="57"/>
    </row>
    <row r="30" s="3" customFormat="1" ht="25" customHeight="1" spans="1:25">
      <c r="A30" s="22" t="s">
        <v>70</v>
      </c>
      <c r="B30" s="21">
        <f t="shared" si="3"/>
        <v>11.4285714285714</v>
      </c>
      <c r="C30" s="21"/>
      <c r="D30" s="21"/>
      <c r="E30" s="21"/>
      <c r="F30" s="21"/>
      <c r="G30" s="21"/>
      <c r="H30" s="21"/>
      <c r="I30" s="21"/>
      <c r="J30" s="30"/>
      <c r="K30" s="30"/>
      <c r="L30" s="30"/>
      <c r="M30" s="30"/>
      <c r="N30" s="30"/>
      <c r="O30" s="30"/>
      <c r="P30" s="30"/>
      <c r="Q30" s="21"/>
      <c r="R30" s="30"/>
      <c r="S30" s="42" t="s">
        <v>24</v>
      </c>
      <c r="T30" s="45" t="s">
        <v>71</v>
      </c>
      <c r="U30" s="21" t="s">
        <v>20</v>
      </c>
      <c r="V30" s="21">
        <f t="shared" si="4"/>
        <v>11.4285714285714</v>
      </c>
      <c r="W30" s="21">
        <v>8</v>
      </c>
      <c r="X30" s="41">
        <v>70</v>
      </c>
      <c r="Y30" s="57"/>
    </row>
    <row r="31" s="3" customFormat="1" ht="25" customHeight="1" spans="1:25">
      <c r="A31" s="22" t="s">
        <v>72</v>
      </c>
      <c r="B31" s="21">
        <f t="shared" si="3"/>
        <v>42.8571428571429</v>
      </c>
      <c r="C31" s="21"/>
      <c r="D31" s="21"/>
      <c r="E31" s="21"/>
      <c r="F31" s="21"/>
      <c r="G31" s="21"/>
      <c r="H31" s="21"/>
      <c r="I31" s="21"/>
      <c r="J31" s="30"/>
      <c r="K31" s="30"/>
      <c r="L31" s="30"/>
      <c r="M31" s="30"/>
      <c r="N31" s="30"/>
      <c r="O31" s="30"/>
      <c r="P31" s="30"/>
      <c r="Q31" s="21"/>
      <c r="R31" s="30"/>
      <c r="S31" s="42" t="s">
        <v>24</v>
      </c>
      <c r="T31" s="45" t="s">
        <v>73</v>
      </c>
      <c r="U31" s="21" t="s">
        <v>20</v>
      </c>
      <c r="V31" s="21">
        <f t="shared" si="4"/>
        <v>42.8571428571429</v>
      </c>
      <c r="W31" s="21">
        <v>30</v>
      </c>
      <c r="X31" s="41">
        <v>70</v>
      </c>
      <c r="Y31" s="57"/>
    </row>
    <row r="32" s="3" customFormat="1" ht="25" customHeight="1" spans="1:25">
      <c r="A32" s="22" t="s">
        <v>74</v>
      </c>
      <c r="B32" s="21">
        <f t="shared" si="3"/>
        <v>28.5714285714286</v>
      </c>
      <c r="C32" s="21"/>
      <c r="D32" s="21"/>
      <c r="E32" s="21"/>
      <c r="F32" s="21"/>
      <c r="G32" s="21"/>
      <c r="H32" s="21"/>
      <c r="I32" s="21"/>
      <c r="J32" s="30"/>
      <c r="K32" s="30"/>
      <c r="L32" s="30"/>
      <c r="M32" s="30"/>
      <c r="N32" s="30"/>
      <c r="O32" s="30"/>
      <c r="P32" s="30"/>
      <c r="Q32" s="21"/>
      <c r="R32" s="30"/>
      <c r="S32" s="42" t="s">
        <v>24</v>
      </c>
      <c r="T32" s="45" t="s">
        <v>75</v>
      </c>
      <c r="U32" s="21" t="s">
        <v>20</v>
      </c>
      <c r="V32" s="21">
        <f t="shared" si="4"/>
        <v>28.5714285714286</v>
      </c>
      <c r="W32" s="21">
        <v>20</v>
      </c>
      <c r="X32" s="41">
        <v>70</v>
      </c>
      <c r="Y32" s="57"/>
    </row>
    <row r="33" s="3" customFormat="1" ht="25" customHeight="1" spans="1:25">
      <c r="A33" s="22" t="s">
        <v>76</v>
      </c>
      <c r="B33" s="21">
        <f t="shared" si="3"/>
        <v>30.7692307692308</v>
      </c>
      <c r="C33" s="21"/>
      <c r="D33" s="21"/>
      <c r="E33" s="21"/>
      <c r="F33" s="21"/>
      <c r="G33" s="21"/>
      <c r="H33" s="21"/>
      <c r="I33" s="21"/>
      <c r="J33" s="30"/>
      <c r="K33" s="30"/>
      <c r="L33" s="30"/>
      <c r="M33" s="30"/>
      <c r="N33" s="30"/>
      <c r="O33" s="30"/>
      <c r="P33" s="30"/>
      <c r="Q33" s="21"/>
      <c r="R33" s="30"/>
      <c r="S33" s="42" t="s">
        <v>38</v>
      </c>
      <c r="T33" s="45" t="s">
        <v>77</v>
      </c>
      <c r="U33" s="21" t="s">
        <v>20</v>
      </c>
      <c r="V33" s="21">
        <f t="shared" si="4"/>
        <v>30.7692307692308</v>
      </c>
      <c r="W33" s="21">
        <v>20</v>
      </c>
      <c r="X33" s="41">
        <v>65</v>
      </c>
      <c r="Y33" s="57"/>
    </row>
    <row r="34" s="3" customFormat="1" ht="25" customHeight="1" spans="1:25">
      <c r="A34" s="22" t="s">
        <v>78</v>
      </c>
      <c r="B34" s="21"/>
      <c r="C34" s="21"/>
      <c r="D34" s="21"/>
      <c r="E34" s="21"/>
      <c r="F34" s="21"/>
      <c r="G34" s="21">
        <f>V34</f>
        <v>428.571428571429</v>
      </c>
      <c r="H34" s="21"/>
      <c r="I34" s="21"/>
      <c r="J34" s="30"/>
      <c r="K34" s="30"/>
      <c r="L34" s="30"/>
      <c r="M34" s="30"/>
      <c r="N34" s="30"/>
      <c r="O34" s="30"/>
      <c r="P34" s="30"/>
      <c r="Q34" s="21"/>
      <c r="R34" s="30"/>
      <c r="S34" s="42" t="s">
        <v>24</v>
      </c>
      <c r="T34" s="45" t="s">
        <v>79</v>
      </c>
      <c r="U34" s="21" t="s">
        <v>20</v>
      </c>
      <c r="V34" s="21">
        <f t="shared" si="4"/>
        <v>428.571428571429</v>
      </c>
      <c r="W34" s="21">
        <v>300</v>
      </c>
      <c r="X34" s="41">
        <v>70</v>
      </c>
      <c r="Y34" s="57" t="s">
        <v>30</v>
      </c>
    </row>
    <row r="35" s="3" customFormat="1" ht="25" customHeight="1" spans="1:25">
      <c r="A35" s="22" t="s">
        <v>80</v>
      </c>
      <c r="B35" s="21">
        <f t="shared" si="3"/>
        <v>300</v>
      </c>
      <c r="C35" s="21"/>
      <c r="D35" s="21"/>
      <c r="E35" s="21"/>
      <c r="F35" s="21"/>
      <c r="G35" s="21"/>
      <c r="H35" s="21"/>
      <c r="I35" s="21"/>
      <c r="J35" s="30"/>
      <c r="K35" s="30"/>
      <c r="L35" s="30"/>
      <c r="M35" s="30"/>
      <c r="N35" s="30"/>
      <c r="O35" s="30"/>
      <c r="P35" s="30"/>
      <c r="Q35" s="21"/>
      <c r="R35" s="30"/>
      <c r="S35" s="42" t="s">
        <v>81</v>
      </c>
      <c r="T35" s="45" t="s">
        <v>82</v>
      </c>
      <c r="U35" s="21" t="s">
        <v>20</v>
      </c>
      <c r="V35" s="21">
        <f t="shared" si="4"/>
        <v>300</v>
      </c>
      <c r="W35" s="21">
        <v>180</v>
      </c>
      <c r="X35" s="41">
        <v>60</v>
      </c>
      <c r="Y35" s="57"/>
    </row>
    <row r="36" s="3" customFormat="1" ht="25" customHeight="1" spans="1:25">
      <c r="A36" s="22" t="s">
        <v>83</v>
      </c>
      <c r="B36" s="21">
        <f t="shared" si="3"/>
        <v>35.7142857142857</v>
      </c>
      <c r="C36" s="21"/>
      <c r="D36" s="21"/>
      <c r="E36" s="21"/>
      <c r="F36" s="21"/>
      <c r="G36" s="21"/>
      <c r="H36" s="21"/>
      <c r="I36" s="21"/>
      <c r="J36" s="30"/>
      <c r="K36" s="30"/>
      <c r="L36" s="30"/>
      <c r="M36" s="30"/>
      <c r="N36" s="30"/>
      <c r="O36" s="30"/>
      <c r="P36" s="30"/>
      <c r="Q36" s="21"/>
      <c r="R36" s="30"/>
      <c r="S36" s="42" t="s">
        <v>24</v>
      </c>
      <c r="T36" s="42" t="s">
        <v>84</v>
      </c>
      <c r="U36" s="21" t="s">
        <v>20</v>
      </c>
      <c r="V36" s="21">
        <f t="shared" si="4"/>
        <v>35.7142857142857</v>
      </c>
      <c r="W36" s="21">
        <v>25</v>
      </c>
      <c r="X36" s="41">
        <v>70</v>
      </c>
      <c r="Y36" s="57"/>
    </row>
    <row r="37" s="3" customFormat="1" ht="25" customHeight="1" spans="1:25">
      <c r="A37" s="22" t="s">
        <v>85</v>
      </c>
      <c r="B37" s="21">
        <f t="shared" si="3"/>
        <v>11.4285714285714</v>
      </c>
      <c r="C37" s="21"/>
      <c r="D37" s="21"/>
      <c r="E37" s="21"/>
      <c r="F37" s="21"/>
      <c r="G37" s="21"/>
      <c r="H37" s="21"/>
      <c r="I37" s="21"/>
      <c r="J37" s="30"/>
      <c r="K37" s="30"/>
      <c r="L37" s="30"/>
      <c r="M37" s="30"/>
      <c r="N37" s="30"/>
      <c r="O37" s="30"/>
      <c r="P37" s="30"/>
      <c r="Q37" s="21"/>
      <c r="R37" s="30"/>
      <c r="S37" s="21" t="s">
        <v>24</v>
      </c>
      <c r="T37" s="45" t="s">
        <v>86</v>
      </c>
      <c r="U37" s="21" t="s">
        <v>20</v>
      </c>
      <c r="V37" s="21">
        <f t="shared" si="4"/>
        <v>11.4285714285714</v>
      </c>
      <c r="W37" s="21">
        <v>8</v>
      </c>
      <c r="X37" s="41">
        <v>70</v>
      </c>
      <c r="Y37" s="57"/>
    </row>
    <row r="38" s="3" customFormat="1" ht="25" customHeight="1" spans="1:25">
      <c r="A38" s="22" t="s">
        <v>87</v>
      </c>
      <c r="B38" s="21">
        <f t="shared" si="3"/>
        <v>142.857142857143</v>
      </c>
      <c r="C38" s="21"/>
      <c r="D38" s="21"/>
      <c r="E38" s="21"/>
      <c r="F38" s="21"/>
      <c r="G38" s="21"/>
      <c r="H38" s="21"/>
      <c r="I38" s="21"/>
      <c r="J38" s="30"/>
      <c r="K38" s="30"/>
      <c r="L38" s="30"/>
      <c r="M38" s="30"/>
      <c r="N38" s="30"/>
      <c r="O38" s="30"/>
      <c r="P38" s="30"/>
      <c r="Q38" s="21"/>
      <c r="R38" s="30"/>
      <c r="S38" s="21" t="s">
        <v>24</v>
      </c>
      <c r="T38" s="45" t="s">
        <v>88</v>
      </c>
      <c r="U38" s="21" t="s">
        <v>20</v>
      </c>
      <c r="V38" s="21">
        <f t="shared" si="4"/>
        <v>142.857142857143</v>
      </c>
      <c r="W38" s="46">
        <v>100</v>
      </c>
      <c r="X38" s="41">
        <v>70</v>
      </c>
      <c r="Y38" s="57"/>
    </row>
    <row r="39" s="3" customFormat="1" ht="25" customHeight="1" spans="1:25">
      <c r="A39" s="22" t="s">
        <v>89</v>
      </c>
      <c r="B39" s="21">
        <f t="shared" si="3"/>
        <v>21.4285714285714</v>
      </c>
      <c r="C39" s="21"/>
      <c r="D39" s="21"/>
      <c r="E39" s="21"/>
      <c r="F39" s="21"/>
      <c r="G39" s="21"/>
      <c r="H39" s="21"/>
      <c r="I39" s="21"/>
      <c r="J39" s="30"/>
      <c r="K39" s="30"/>
      <c r="L39" s="30"/>
      <c r="M39" s="30"/>
      <c r="N39" s="30"/>
      <c r="O39" s="30"/>
      <c r="P39" s="30"/>
      <c r="Q39" s="21"/>
      <c r="R39" s="30"/>
      <c r="S39" s="21" t="s">
        <v>24</v>
      </c>
      <c r="T39" s="45" t="s">
        <v>90</v>
      </c>
      <c r="U39" s="21" t="s">
        <v>20</v>
      </c>
      <c r="V39" s="21">
        <f t="shared" si="4"/>
        <v>21.4285714285714</v>
      </c>
      <c r="W39" s="46">
        <v>15</v>
      </c>
      <c r="X39" s="41">
        <v>70</v>
      </c>
      <c r="Y39" s="57"/>
    </row>
    <row r="40" s="3" customFormat="1" ht="25" customHeight="1" spans="1:25">
      <c r="A40" s="22" t="s">
        <v>91</v>
      </c>
      <c r="B40" s="21">
        <f t="shared" si="3"/>
        <v>21.4285714285714</v>
      </c>
      <c r="C40" s="21"/>
      <c r="D40" s="21"/>
      <c r="E40" s="21"/>
      <c r="F40" s="21"/>
      <c r="G40" s="21"/>
      <c r="H40" s="21"/>
      <c r="I40" s="21"/>
      <c r="J40" s="30"/>
      <c r="K40" s="30"/>
      <c r="L40" s="30"/>
      <c r="M40" s="30"/>
      <c r="N40" s="30"/>
      <c r="O40" s="30"/>
      <c r="P40" s="30"/>
      <c r="Q40" s="21"/>
      <c r="R40" s="30"/>
      <c r="S40" s="21" t="s">
        <v>24</v>
      </c>
      <c r="T40" s="45" t="s">
        <v>92</v>
      </c>
      <c r="U40" s="21" t="s">
        <v>20</v>
      </c>
      <c r="V40" s="21">
        <f t="shared" si="4"/>
        <v>21.4285714285714</v>
      </c>
      <c r="W40" s="46">
        <v>15</v>
      </c>
      <c r="X40" s="41">
        <v>70</v>
      </c>
      <c r="Y40" s="57"/>
    </row>
    <row r="41" s="3" customFormat="1" ht="25" customHeight="1" spans="1:25">
      <c r="A41" s="22" t="s">
        <v>93</v>
      </c>
      <c r="B41" s="21"/>
      <c r="C41" s="21"/>
      <c r="D41" s="21"/>
      <c r="E41" s="21"/>
      <c r="F41" s="21"/>
      <c r="G41" s="21">
        <f>V41</f>
        <v>142.857142857143</v>
      </c>
      <c r="H41" s="21"/>
      <c r="I41" s="21"/>
      <c r="J41" s="30"/>
      <c r="K41" s="30"/>
      <c r="L41" s="30"/>
      <c r="M41" s="30"/>
      <c r="N41" s="30"/>
      <c r="O41" s="30"/>
      <c r="P41" s="30"/>
      <c r="Q41" s="21"/>
      <c r="R41" s="30"/>
      <c r="S41" s="21" t="s">
        <v>24</v>
      </c>
      <c r="T41" s="45" t="s">
        <v>94</v>
      </c>
      <c r="U41" s="21" t="s">
        <v>20</v>
      </c>
      <c r="V41" s="21">
        <f t="shared" si="4"/>
        <v>142.857142857143</v>
      </c>
      <c r="W41" s="46">
        <v>100</v>
      </c>
      <c r="X41" s="41">
        <v>70</v>
      </c>
      <c r="Y41" s="57" t="s">
        <v>30</v>
      </c>
    </row>
    <row r="42" s="3" customFormat="1" ht="25" customHeight="1" spans="1:25">
      <c r="A42" s="22" t="s">
        <v>95</v>
      </c>
      <c r="B42" s="21"/>
      <c r="C42" s="21">
        <f>V42</f>
        <v>28.5714285714286</v>
      </c>
      <c r="D42" s="21"/>
      <c r="E42" s="21"/>
      <c r="F42" s="21"/>
      <c r="G42" s="21"/>
      <c r="H42" s="21"/>
      <c r="I42" s="21"/>
      <c r="J42" s="30"/>
      <c r="K42" s="30"/>
      <c r="L42" s="30"/>
      <c r="M42" s="30"/>
      <c r="N42" s="30"/>
      <c r="O42" s="30"/>
      <c r="P42" s="30"/>
      <c r="Q42" s="21"/>
      <c r="R42" s="30"/>
      <c r="S42" s="21" t="s">
        <v>24</v>
      </c>
      <c r="T42" s="45" t="s">
        <v>96</v>
      </c>
      <c r="U42" s="21" t="s">
        <v>20</v>
      </c>
      <c r="V42" s="21">
        <f t="shared" si="4"/>
        <v>28.5714285714286</v>
      </c>
      <c r="W42" s="46">
        <v>20</v>
      </c>
      <c r="X42" s="41">
        <v>70</v>
      </c>
      <c r="Y42" s="57" t="s">
        <v>30</v>
      </c>
    </row>
    <row r="43" s="3" customFormat="1" ht="25" customHeight="1" spans="1:25">
      <c r="A43" s="22" t="s">
        <v>97</v>
      </c>
      <c r="B43" s="21"/>
      <c r="C43" s="21"/>
      <c r="D43" s="21">
        <f>V43</f>
        <v>20</v>
      </c>
      <c r="E43" s="21"/>
      <c r="F43" s="21"/>
      <c r="G43" s="21"/>
      <c r="H43" s="21"/>
      <c r="I43" s="21"/>
      <c r="J43" s="30"/>
      <c r="K43" s="30"/>
      <c r="L43" s="30"/>
      <c r="M43" s="30"/>
      <c r="N43" s="30"/>
      <c r="O43" s="30"/>
      <c r="P43" s="30"/>
      <c r="Q43" s="21"/>
      <c r="R43" s="30"/>
      <c r="S43" s="21" t="s">
        <v>24</v>
      </c>
      <c r="T43" s="45" t="s">
        <v>98</v>
      </c>
      <c r="U43" s="21" t="s">
        <v>20</v>
      </c>
      <c r="V43" s="21">
        <f t="shared" si="4"/>
        <v>20</v>
      </c>
      <c r="W43" s="46">
        <v>14</v>
      </c>
      <c r="X43" s="41">
        <v>70</v>
      </c>
      <c r="Y43" s="57" t="s">
        <v>30</v>
      </c>
    </row>
    <row r="44" s="3" customFormat="1" ht="25" customHeight="1" spans="1:25">
      <c r="A44" s="22" t="s">
        <v>99</v>
      </c>
      <c r="B44" s="21"/>
      <c r="C44" s="21">
        <f>V44</f>
        <v>5</v>
      </c>
      <c r="D44" s="21"/>
      <c r="E44" s="21"/>
      <c r="F44" s="21"/>
      <c r="G44" s="21"/>
      <c r="H44" s="21"/>
      <c r="I44" s="21"/>
      <c r="J44" s="30"/>
      <c r="K44" s="30"/>
      <c r="L44" s="30"/>
      <c r="M44" s="30"/>
      <c r="N44" s="30"/>
      <c r="O44" s="30"/>
      <c r="P44" s="30"/>
      <c r="Q44" s="21"/>
      <c r="R44" s="30"/>
      <c r="S44" s="21" t="s">
        <v>24</v>
      </c>
      <c r="T44" s="45" t="s">
        <v>100</v>
      </c>
      <c r="U44" s="21" t="s">
        <v>20</v>
      </c>
      <c r="V44" s="21">
        <f t="shared" si="4"/>
        <v>5</v>
      </c>
      <c r="W44" s="46">
        <v>3.5</v>
      </c>
      <c r="X44" s="41">
        <v>70</v>
      </c>
      <c r="Y44" s="57" t="s">
        <v>30</v>
      </c>
    </row>
    <row r="45" ht="25" customHeight="1" spans="1:25">
      <c r="A45" s="22" t="s">
        <v>101</v>
      </c>
      <c r="B45" s="21"/>
      <c r="C45" s="21"/>
      <c r="D45" s="21"/>
      <c r="E45" s="21"/>
      <c r="F45" s="21">
        <f>V45</f>
        <v>20</v>
      </c>
      <c r="G45" s="21"/>
      <c r="H45" s="21"/>
      <c r="I45" s="21"/>
      <c r="J45" s="30"/>
      <c r="K45" s="30"/>
      <c r="L45" s="30"/>
      <c r="M45" s="30"/>
      <c r="N45" s="30"/>
      <c r="O45" s="30"/>
      <c r="P45" s="30"/>
      <c r="Q45" s="21"/>
      <c r="R45" s="30"/>
      <c r="S45" s="21" t="s">
        <v>24</v>
      </c>
      <c r="T45" s="45" t="s">
        <v>102</v>
      </c>
      <c r="U45" s="21" t="s">
        <v>20</v>
      </c>
      <c r="V45" s="21">
        <f t="shared" si="4"/>
        <v>20</v>
      </c>
      <c r="W45" s="47">
        <v>14</v>
      </c>
      <c r="X45" s="41">
        <v>70</v>
      </c>
      <c r="Y45" s="57" t="s">
        <v>30</v>
      </c>
    </row>
    <row r="46" s="3" customFormat="1" ht="25" customHeight="1" spans="1:25">
      <c r="A46" s="22" t="s">
        <v>103</v>
      </c>
      <c r="B46" s="21">
        <f>V46</f>
        <v>142.857142857143</v>
      </c>
      <c r="C46" s="21"/>
      <c r="D46" s="21"/>
      <c r="E46" s="21"/>
      <c r="F46" s="21"/>
      <c r="G46" s="21"/>
      <c r="H46" s="21"/>
      <c r="I46" s="21"/>
      <c r="J46" s="30"/>
      <c r="K46" s="30"/>
      <c r="L46" s="30"/>
      <c r="M46" s="30"/>
      <c r="N46" s="30"/>
      <c r="O46" s="30"/>
      <c r="P46" s="30"/>
      <c r="Q46" s="21"/>
      <c r="R46" s="30"/>
      <c r="S46" s="21" t="s">
        <v>24</v>
      </c>
      <c r="T46" s="45" t="s">
        <v>104</v>
      </c>
      <c r="U46" s="21" t="s">
        <v>20</v>
      </c>
      <c r="V46" s="21">
        <f t="shared" si="4"/>
        <v>142.857142857143</v>
      </c>
      <c r="W46" s="46">
        <v>100</v>
      </c>
      <c r="X46" s="41">
        <v>70</v>
      </c>
      <c r="Y46" s="57"/>
    </row>
    <row r="47" customFormat="1" ht="25" customHeight="1" spans="1:25">
      <c r="A47" s="22" t="s">
        <v>105</v>
      </c>
      <c r="B47" s="21"/>
      <c r="C47" s="21">
        <f>V47</f>
        <v>64.2857142857143</v>
      </c>
      <c r="D47" s="21"/>
      <c r="E47" s="21"/>
      <c r="F47" s="21"/>
      <c r="G47" s="21"/>
      <c r="H47" s="21"/>
      <c r="I47" s="21"/>
      <c r="J47" s="30"/>
      <c r="K47" s="30"/>
      <c r="L47" s="30"/>
      <c r="M47" s="30"/>
      <c r="N47" s="30"/>
      <c r="O47" s="30"/>
      <c r="P47" s="30"/>
      <c r="Q47" s="21"/>
      <c r="R47" s="30"/>
      <c r="S47" s="21" t="s">
        <v>24</v>
      </c>
      <c r="T47" s="45" t="s">
        <v>106</v>
      </c>
      <c r="U47" s="21" t="s">
        <v>20</v>
      </c>
      <c r="V47" s="21">
        <f t="shared" si="4"/>
        <v>64.2857142857143</v>
      </c>
      <c r="W47" s="47">
        <v>45</v>
      </c>
      <c r="X47" s="41">
        <v>70</v>
      </c>
      <c r="Y47" s="57" t="s">
        <v>30</v>
      </c>
    </row>
    <row r="48" customFormat="1" ht="25" customHeight="1" spans="1:25">
      <c r="A48" s="22" t="s">
        <v>107</v>
      </c>
      <c r="B48" s="21"/>
      <c r="C48" s="21"/>
      <c r="D48" s="21"/>
      <c r="E48" s="21"/>
      <c r="F48" s="21">
        <f>V48</f>
        <v>57.1428571428571</v>
      </c>
      <c r="G48" s="21"/>
      <c r="H48" s="21"/>
      <c r="I48" s="21"/>
      <c r="J48" s="30"/>
      <c r="K48" s="30"/>
      <c r="L48" s="30"/>
      <c r="M48" s="30"/>
      <c r="N48" s="30"/>
      <c r="O48" s="30"/>
      <c r="P48" s="30"/>
      <c r="Q48" s="21"/>
      <c r="R48" s="30"/>
      <c r="S48" s="21" t="s">
        <v>24</v>
      </c>
      <c r="T48" s="45" t="s">
        <v>108</v>
      </c>
      <c r="U48" s="21" t="s">
        <v>20</v>
      </c>
      <c r="V48" s="21">
        <f t="shared" si="4"/>
        <v>57.1428571428571</v>
      </c>
      <c r="W48" s="46">
        <v>40</v>
      </c>
      <c r="X48" s="41">
        <v>70</v>
      </c>
      <c r="Y48" s="57" t="s">
        <v>30</v>
      </c>
    </row>
    <row r="49" customFormat="1" ht="25" customHeight="1" spans="1:25">
      <c r="A49" s="22" t="s">
        <v>109</v>
      </c>
      <c r="B49" s="21"/>
      <c r="C49" s="21"/>
      <c r="D49" s="21"/>
      <c r="E49" s="21"/>
      <c r="F49" s="21"/>
      <c r="G49" s="21">
        <f>V49</f>
        <v>114.285714285714</v>
      </c>
      <c r="H49" s="21"/>
      <c r="I49" s="21"/>
      <c r="J49" s="30"/>
      <c r="K49" s="30"/>
      <c r="L49" s="30"/>
      <c r="M49" s="30"/>
      <c r="N49" s="30"/>
      <c r="O49" s="30"/>
      <c r="P49" s="30"/>
      <c r="Q49" s="21"/>
      <c r="R49" s="30"/>
      <c r="S49" s="21" t="s">
        <v>24</v>
      </c>
      <c r="T49" s="45" t="s">
        <v>110</v>
      </c>
      <c r="U49" s="21" t="s">
        <v>20</v>
      </c>
      <c r="V49" s="21">
        <f t="shared" si="4"/>
        <v>114.285714285714</v>
      </c>
      <c r="W49" s="46">
        <v>80</v>
      </c>
      <c r="X49" s="41">
        <v>70</v>
      </c>
      <c r="Y49" s="57" t="s">
        <v>30</v>
      </c>
    </row>
    <row r="50" customFormat="1" ht="25" customHeight="1" spans="1:25">
      <c r="A50" s="22" t="s">
        <v>111</v>
      </c>
      <c r="B50" s="21">
        <f t="shared" ref="B47:B55" si="5">V50</f>
        <v>171.428571428571</v>
      </c>
      <c r="C50" s="21"/>
      <c r="D50" s="21"/>
      <c r="E50" s="21"/>
      <c r="F50" s="21"/>
      <c r="G50" s="21"/>
      <c r="H50" s="21"/>
      <c r="I50" s="21"/>
      <c r="J50" s="30"/>
      <c r="K50" s="30"/>
      <c r="L50" s="30"/>
      <c r="M50" s="30"/>
      <c r="N50" s="30"/>
      <c r="O50" s="30"/>
      <c r="P50" s="30"/>
      <c r="Q50" s="21"/>
      <c r="R50" s="30"/>
      <c r="S50" s="21" t="s">
        <v>24</v>
      </c>
      <c r="T50" s="45" t="s">
        <v>112</v>
      </c>
      <c r="U50" s="21" t="s">
        <v>20</v>
      </c>
      <c r="V50" s="21">
        <f t="shared" si="4"/>
        <v>171.428571428571</v>
      </c>
      <c r="W50" s="47">
        <v>120</v>
      </c>
      <c r="X50" s="41">
        <v>70</v>
      </c>
      <c r="Y50" s="31"/>
    </row>
    <row r="51" customFormat="1" ht="25" customHeight="1" spans="1:25">
      <c r="A51" s="22" t="s">
        <v>113</v>
      </c>
      <c r="B51" s="21">
        <f t="shared" si="5"/>
        <v>28.5714285714286</v>
      </c>
      <c r="C51" s="21"/>
      <c r="D51" s="21"/>
      <c r="E51" s="21"/>
      <c r="F51" s="21"/>
      <c r="G51" s="21"/>
      <c r="H51" s="21"/>
      <c r="I51" s="21"/>
      <c r="J51" s="30"/>
      <c r="K51" s="30"/>
      <c r="L51" s="30"/>
      <c r="M51" s="30"/>
      <c r="N51" s="30"/>
      <c r="O51" s="30"/>
      <c r="P51" s="30"/>
      <c r="Q51" s="21"/>
      <c r="R51" s="30"/>
      <c r="S51" s="21" t="s">
        <v>24</v>
      </c>
      <c r="T51" s="45" t="s">
        <v>114</v>
      </c>
      <c r="U51" s="21" t="s">
        <v>20</v>
      </c>
      <c r="V51" s="21">
        <f t="shared" si="4"/>
        <v>28.5714285714286</v>
      </c>
      <c r="W51" s="47">
        <v>20</v>
      </c>
      <c r="X51" s="41">
        <v>70</v>
      </c>
      <c r="Y51" s="31"/>
    </row>
    <row r="52" customFormat="1" ht="25" customHeight="1" spans="1:25">
      <c r="A52" s="22" t="s">
        <v>115</v>
      </c>
      <c r="B52" s="21">
        <f t="shared" si="5"/>
        <v>14.2857142857143</v>
      </c>
      <c r="C52" s="21"/>
      <c r="D52" s="21"/>
      <c r="E52" s="21"/>
      <c r="F52" s="21"/>
      <c r="G52" s="21"/>
      <c r="H52" s="21"/>
      <c r="I52" s="21"/>
      <c r="J52" s="30"/>
      <c r="K52" s="30"/>
      <c r="L52" s="30"/>
      <c r="M52" s="30"/>
      <c r="N52" s="30"/>
      <c r="O52" s="30"/>
      <c r="P52" s="30"/>
      <c r="Q52" s="21"/>
      <c r="R52" s="30"/>
      <c r="S52" s="21" t="s">
        <v>24</v>
      </c>
      <c r="T52" s="45" t="s">
        <v>116</v>
      </c>
      <c r="U52" s="21" t="s">
        <v>20</v>
      </c>
      <c r="V52" s="21">
        <f t="shared" si="4"/>
        <v>14.2857142857143</v>
      </c>
      <c r="W52" s="47">
        <v>10</v>
      </c>
      <c r="X52" s="41">
        <v>70</v>
      </c>
      <c r="Y52" s="31"/>
    </row>
    <row r="53" s="3" customFormat="1" ht="25" customHeight="1" spans="1:25">
      <c r="A53" s="22" t="s">
        <v>117</v>
      </c>
      <c r="B53" s="21">
        <f t="shared" si="5"/>
        <v>285.714285714286</v>
      </c>
      <c r="C53" s="21"/>
      <c r="D53" s="21"/>
      <c r="E53" s="21"/>
      <c r="F53" s="21"/>
      <c r="G53" s="21"/>
      <c r="H53" s="21"/>
      <c r="I53" s="21"/>
      <c r="J53" s="30"/>
      <c r="K53" s="30"/>
      <c r="L53" s="30"/>
      <c r="M53" s="30"/>
      <c r="N53" s="30"/>
      <c r="O53" s="30"/>
      <c r="P53" s="30"/>
      <c r="Q53" s="21"/>
      <c r="R53" s="30"/>
      <c r="S53" s="21" t="s">
        <v>24</v>
      </c>
      <c r="T53" s="45" t="s">
        <v>118</v>
      </c>
      <c r="U53" s="21" t="s">
        <v>20</v>
      </c>
      <c r="V53" s="21">
        <f t="shared" si="4"/>
        <v>285.714285714286</v>
      </c>
      <c r="W53" s="46">
        <v>200</v>
      </c>
      <c r="X53" s="41">
        <v>70</v>
      </c>
      <c r="Y53" s="57"/>
    </row>
    <row r="54" s="3" customFormat="1" ht="25" customHeight="1" spans="1:25">
      <c r="A54" s="22" t="s">
        <v>119</v>
      </c>
      <c r="B54" s="21">
        <f t="shared" si="5"/>
        <v>142.857142857143</v>
      </c>
      <c r="C54" s="21"/>
      <c r="D54" s="21"/>
      <c r="E54" s="21"/>
      <c r="F54" s="21"/>
      <c r="G54" s="21"/>
      <c r="H54" s="21"/>
      <c r="I54" s="21"/>
      <c r="J54" s="30"/>
      <c r="K54" s="30"/>
      <c r="L54" s="30"/>
      <c r="M54" s="30"/>
      <c r="N54" s="30"/>
      <c r="O54" s="30"/>
      <c r="P54" s="30"/>
      <c r="Q54" s="21"/>
      <c r="R54" s="30"/>
      <c r="S54" s="21" t="s">
        <v>24</v>
      </c>
      <c r="T54" s="45" t="s">
        <v>118</v>
      </c>
      <c r="U54" s="21" t="s">
        <v>20</v>
      </c>
      <c r="V54" s="21">
        <f t="shared" si="4"/>
        <v>142.857142857143</v>
      </c>
      <c r="W54" s="46">
        <v>100</v>
      </c>
      <c r="X54" s="41">
        <v>70</v>
      </c>
      <c r="Y54" s="57"/>
    </row>
    <row r="55" s="3" customFormat="1" ht="25" customHeight="1" spans="1:25">
      <c r="A55" s="22" t="s">
        <v>120</v>
      </c>
      <c r="B55" s="21"/>
      <c r="C55" s="21">
        <f>V55</f>
        <v>57.1428571428571</v>
      </c>
      <c r="D55" s="21"/>
      <c r="E55" s="21"/>
      <c r="F55" s="21"/>
      <c r="G55" s="21"/>
      <c r="H55" s="21"/>
      <c r="I55" s="21"/>
      <c r="J55" s="30"/>
      <c r="K55" s="30"/>
      <c r="L55" s="30"/>
      <c r="M55" s="30"/>
      <c r="N55" s="30"/>
      <c r="O55" s="30"/>
      <c r="P55" s="30"/>
      <c r="Q55" s="21"/>
      <c r="R55" s="30"/>
      <c r="S55" s="21" t="s">
        <v>24</v>
      </c>
      <c r="T55" s="45" t="s">
        <v>121</v>
      </c>
      <c r="U55" s="21" t="s">
        <v>20</v>
      </c>
      <c r="V55" s="21">
        <f t="shared" si="4"/>
        <v>57.1428571428571</v>
      </c>
      <c r="W55" s="46">
        <v>40</v>
      </c>
      <c r="X55" s="41">
        <v>70</v>
      </c>
      <c r="Y55" s="57" t="s">
        <v>30</v>
      </c>
    </row>
    <row r="56" s="3" customFormat="1" ht="25" customHeight="1" spans="1:25">
      <c r="A56" s="22" t="s">
        <v>122</v>
      </c>
      <c r="B56" s="21"/>
      <c r="C56" s="21"/>
      <c r="D56" s="21"/>
      <c r="E56" s="21"/>
      <c r="F56" s="21"/>
      <c r="G56" s="21"/>
      <c r="H56" s="21"/>
      <c r="I56" s="21"/>
      <c r="J56" s="30"/>
      <c r="K56" s="30"/>
      <c r="L56" s="30"/>
      <c r="M56" s="30"/>
      <c r="N56" s="30"/>
      <c r="O56" s="30"/>
      <c r="P56" s="30"/>
      <c r="Q56" s="21"/>
      <c r="R56" s="30"/>
      <c r="S56" s="21" t="s">
        <v>24</v>
      </c>
      <c r="T56" s="45" t="s">
        <v>123</v>
      </c>
      <c r="U56" s="21" t="s">
        <v>20</v>
      </c>
      <c r="V56" s="21">
        <v>0</v>
      </c>
      <c r="W56" s="46">
        <v>0</v>
      </c>
      <c r="X56" s="41"/>
      <c r="Y56" s="57" t="s">
        <v>124</v>
      </c>
    </row>
    <row r="57" s="2" customFormat="1" ht="25" customHeight="1" spans="1:25">
      <c r="A57" s="22" t="s">
        <v>125</v>
      </c>
      <c r="B57" s="21"/>
      <c r="C57" s="21"/>
      <c r="D57" s="21"/>
      <c r="E57" s="21">
        <f>V57</f>
        <v>171.428571428571</v>
      </c>
      <c r="F57" s="21"/>
      <c r="G57" s="21"/>
      <c r="H57" s="21"/>
      <c r="I57" s="21"/>
      <c r="J57" s="30"/>
      <c r="K57" s="30"/>
      <c r="L57" s="30"/>
      <c r="M57" s="30"/>
      <c r="N57" s="30"/>
      <c r="O57" s="30"/>
      <c r="P57" s="30"/>
      <c r="Q57" s="21"/>
      <c r="R57" s="30"/>
      <c r="S57" s="21" t="s">
        <v>24</v>
      </c>
      <c r="T57" s="45" t="s">
        <v>126</v>
      </c>
      <c r="U57" s="21" t="s">
        <v>20</v>
      </c>
      <c r="V57" s="21">
        <f>W57*100/X57</f>
        <v>171.428571428571</v>
      </c>
      <c r="W57" s="47">
        <v>120</v>
      </c>
      <c r="X57" s="41">
        <v>70</v>
      </c>
      <c r="Y57" s="57" t="s">
        <v>30</v>
      </c>
    </row>
    <row r="58" ht="25" customHeight="1" spans="1:25">
      <c r="A58" s="22" t="s">
        <v>127</v>
      </c>
      <c r="B58" s="21"/>
      <c r="C58" s="21"/>
      <c r="D58" s="21"/>
      <c r="E58" s="21">
        <f>V58</f>
        <v>42.8571428571429</v>
      </c>
      <c r="F58" s="21"/>
      <c r="G58" s="21"/>
      <c r="H58" s="21"/>
      <c r="I58" s="21"/>
      <c r="J58" s="30"/>
      <c r="K58" s="30"/>
      <c r="L58" s="30"/>
      <c r="M58" s="30"/>
      <c r="N58" s="30"/>
      <c r="O58" s="30"/>
      <c r="P58" s="30"/>
      <c r="Q58" s="21"/>
      <c r="R58" s="30"/>
      <c r="S58" s="21" t="s">
        <v>24</v>
      </c>
      <c r="T58" s="45" t="s">
        <v>128</v>
      </c>
      <c r="U58" s="21" t="s">
        <v>20</v>
      </c>
      <c r="V58" s="21">
        <f>W58*100/X58</f>
        <v>42.8571428571429</v>
      </c>
      <c r="W58" s="47">
        <v>30</v>
      </c>
      <c r="X58" s="41">
        <v>70</v>
      </c>
      <c r="Y58" s="57" t="s">
        <v>30</v>
      </c>
    </row>
    <row r="59" ht="25" customHeight="1" spans="1:25">
      <c r="A59" s="22" t="s">
        <v>129</v>
      </c>
      <c r="B59" s="21"/>
      <c r="C59" s="21"/>
      <c r="D59" s="21"/>
      <c r="E59" s="21">
        <f>V59</f>
        <v>114.285714285714</v>
      </c>
      <c r="F59" s="21"/>
      <c r="G59" s="21"/>
      <c r="H59" s="21"/>
      <c r="I59" s="21"/>
      <c r="J59" s="30"/>
      <c r="K59" s="30"/>
      <c r="L59" s="30"/>
      <c r="M59" s="30"/>
      <c r="N59" s="30"/>
      <c r="O59" s="30"/>
      <c r="P59" s="30"/>
      <c r="Q59" s="21"/>
      <c r="R59" s="30"/>
      <c r="S59" s="21" t="s">
        <v>24</v>
      </c>
      <c r="T59" s="45" t="s">
        <v>130</v>
      </c>
      <c r="U59" s="21" t="s">
        <v>20</v>
      </c>
      <c r="V59" s="21">
        <f>W59*100/X59</f>
        <v>114.285714285714</v>
      </c>
      <c r="W59" s="46">
        <v>80</v>
      </c>
      <c r="X59" s="41">
        <v>70</v>
      </c>
      <c r="Y59" s="57" t="s">
        <v>30</v>
      </c>
    </row>
    <row r="60" ht="25" customHeight="1" spans="1:25">
      <c r="A60" s="22" t="s">
        <v>131</v>
      </c>
      <c r="B60" s="21"/>
      <c r="C60" s="21">
        <f>V60</f>
        <v>157.142857142857</v>
      </c>
      <c r="D60" s="21"/>
      <c r="E60" s="21"/>
      <c r="F60" s="21"/>
      <c r="G60" s="21"/>
      <c r="H60" s="21"/>
      <c r="I60" s="21"/>
      <c r="J60" s="30"/>
      <c r="K60" s="30"/>
      <c r="L60" s="30"/>
      <c r="M60" s="30"/>
      <c r="N60" s="30"/>
      <c r="O60" s="30"/>
      <c r="P60" s="30"/>
      <c r="Q60" s="21"/>
      <c r="R60" s="30"/>
      <c r="S60" s="21" t="s">
        <v>24</v>
      </c>
      <c r="T60" s="45" t="s">
        <v>132</v>
      </c>
      <c r="U60" s="21" t="s">
        <v>20</v>
      </c>
      <c r="V60" s="21">
        <f>W60*100/X60</f>
        <v>157.142857142857</v>
      </c>
      <c r="W60" s="46">
        <v>110</v>
      </c>
      <c r="X60" s="41">
        <v>70</v>
      </c>
      <c r="Y60" s="57" t="s">
        <v>30</v>
      </c>
    </row>
    <row r="61" ht="25" customHeight="1" spans="1:25">
      <c r="A61" s="22" t="s">
        <v>133</v>
      </c>
      <c r="B61" s="21"/>
      <c r="C61" s="21"/>
      <c r="D61" s="21"/>
      <c r="E61" s="21"/>
      <c r="F61" s="21"/>
      <c r="G61" s="21"/>
      <c r="H61" s="21"/>
      <c r="I61" s="21"/>
      <c r="J61" s="30"/>
      <c r="K61" s="30"/>
      <c r="L61" s="30"/>
      <c r="M61" s="30"/>
      <c r="N61" s="30"/>
      <c r="O61" s="30"/>
      <c r="P61" s="30"/>
      <c r="Q61" s="21">
        <f>V61</f>
        <v>80</v>
      </c>
      <c r="R61" s="30"/>
      <c r="S61" s="21" t="s">
        <v>134</v>
      </c>
      <c r="T61" s="45" t="s">
        <v>135</v>
      </c>
      <c r="U61" s="21" t="s">
        <v>20</v>
      </c>
      <c r="V61" s="21">
        <f>W61*100/X61</f>
        <v>80</v>
      </c>
      <c r="W61" s="46">
        <v>48</v>
      </c>
      <c r="X61" s="41">
        <v>60</v>
      </c>
      <c r="Y61" s="57" t="s">
        <v>136</v>
      </c>
    </row>
    <row r="62" ht="25" customHeight="1" spans="1:25">
      <c r="A62" s="22" t="s">
        <v>137</v>
      </c>
      <c r="B62" s="21">
        <f>V62</f>
        <v>116.666666666667</v>
      </c>
      <c r="C62" s="24"/>
      <c r="D62" s="24"/>
      <c r="E62" s="24"/>
      <c r="F62" s="24"/>
      <c r="G62" s="21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1" t="s">
        <v>134</v>
      </c>
      <c r="T62" s="48" t="s">
        <v>138</v>
      </c>
      <c r="U62" s="21" t="s">
        <v>20</v>
      </c>
      <c r="V62" s="21">
        <f t="shared" ref="V62:V78" si="6">W62*100/X62</f>
        <v>116.666666666667</v>
      </c>
      <c r="W62" s="49">
        <v>70</v>
      </c>
      <c r="X62" s="49">
        <v>60</v>
      </c>
      <c r="Y62" s="31"/>
    </row>
    <row r="63" ht="25" customHeight="1" spans="1:25">
      <c r="A63" s="22" t="s">
        <v>139</v>
      </c>
      <c r="B63" s="21">
        <f>V63</f>
        <v>83.3333333333333</v>
      </c>
      <c r="C63" s="21"/>
      <c r="D63" s="21"/>
      <c r="E63" s="21"/>
      <c r="F63" s="21"/>
      <c r="G63" s="21"/>
      <c r="H63" s="21"/>
      <c r="I63" s="21"/>
      <c r="J63" s="30"/>
      <c r="K63" s="30"/>
      <c r="L63" s="30"/>
      <c r="M63" s="30"/>
      <c r="N63" s="30"/>
      <c r="O63" s="30"/>
      <c r="P63" s="30"/>
      <c r="Q63" s="21"/>
      <c r="R63" s="30"/>
      <c r="S63" s="21" t="s">
        <v>134</v>
      </c>
      <c r="T63" s="45" t="s">
        <v>140</v>
      </c>
      <c r="U63" s="21" t="s">
        <v>20</v>
      </c>
      <c r="V63" s="21">
        <f t="shared" si="6"/>
        <v>83.3333333333333</v>
      </c>
      <c r="W63" s="47">
        <v>50</v>
      </c>
      <c r="X63" s="41">
        <v>60</v>
      </c>
      <c r="Y63" s="31"/>
    </row>
    <row r="64" ht="25" customHeight="1" spans="1:25">
      <c r="A64" s="22" t="s">
        <v>141</v>
      </c>
      <c r="B64" s="21">
        <f>V64</f>
        <v>214.285714285714</v>
      </c>
      <c r="C64" s="25"/>
      <c r="D64" s="25"/>
      <c r="E64" s="25"/>
      <c r="F64" s="25"/>
      <c r="G64" s="25"/>
      <c r="H64" s="25"/>
      <c r="I64" s="25"/>
      <c r="J64" s="31"/>
      <c r="K64" s="31"/>
      <c r="L64" s="31"/>
      <c r="M64" s="31"/>
      <c r="N64" s="31"/>
      <c r="O64" s="31"/>
      <c r="P64" s="31"/>
      <c r="Q64" s="25"/>
      <c r="R64" s="31"/>
      <c r="S64" s="21" t="s">
        <v>24</v>
      </c>
      <c r="T64" s="50" t="s">
        <v>142</v>
      </c>
      <c r="U64" s="31" t="s">
        <v>20</v>
      </c>
      <c r="V64" s="21">
        <f t="shared" si="6"/>
        <v>214.285714285714</v>
      </c>
      <c r="W64" s="51">
        <v>150</v>
      </c>
      <c r="X64" s="52">
        <v>70</v>
      </c>
      <c r="Y64" s="31"/>
    </row>
    <row r="65" ht="25" customHeight="1" spans="1:25">
      <c r="A65" s="22" t="s">
        <v>143</v>
      </c>
      <c r="B65" s="21"/>
      <c r="C65" s="25">
        <f>V65</f>
        <v>214.285714285714</v>
      </c>
      <c r="D65" s="25"/>
      <c r="E65" s="25"/>
      <c r="F65" s="25"/>
      <c r="G65" s="25"/>
      <c r="H65" s="25"/>
      <c r="I65" s="25"/>
      <c r="J65" s="31"/>
      <c r="K65" s="31"/>
      <c r="L65" s="31"/>
      <c r="M65" s="31"/>
      <c r="N65" s="31"/>
      <c r="O65" s="31"/>
      <c r="P65" s="31"/>
      <c r="Q65" s="25"/>
      <c r="R65" s="31"/>
      <c r="S65" s="21" t="s">
        <v>24</v>
      </c>
      <c r="T65" s="50" t="s">
        <v>142</v>
      </c>
      <c r="U65" s="31" t="s">
        <v>20</v>
      </c>
      <c r="V65" s="21">
        <f t="shared" si="6"/>
        <v>214.285714285714</v>
      </c>
      <c r="W65" s="51">
        <v>150</v>
      </c>
      <c r="X65" s="52">
        <v>70</v>
      </c>
      <c r="Y65" s="57" t="s">
        <v>30</v>
      </c>
    </row>
    <row r="66" ht="25" customHeight="1" spans="1:25">
      <c r="A66" s="22" t="s">
        <v>144</v>
      </c>
      <c r="B66" s="21">
        <f>V66</f>
        <v>114.285714285714</v>
      </c>
      <c r="C66" s="25"/>
      <c r="D66" s="25"/>
      <c r="E66" s="25"/>
      <c r="F66" s="25"/>
      <c r="G66" s="25"/>
      <c r="H66" s="25"/>
      <c r="I66" s="25"/>
      <c r="J66" s="31"/>
      <c r="K66" s="31"/>
      <c r="L66" s="31"/>
      <c r="M66" s="31"/>
      <c r="N66" s="31"/>
      <c r="O66" s="31"/>
      <c r="P66" s="31"/>
      <c r="Q66" s="25"/>
      <c r="R66" s="31"/>
      <c r="S66" s="21" t="s">
        <v>24</v>
      </c>
      <c r="T66" s="50" t="s">
        <v>145</v>
      </c>
      <c r="U66" s="31" t="s">
        <v>20</v>
      </c>
      <c r="V66" s="21">
        <f t="shared" si="6"/>
        <v>114.285714285714</v>
      </c>
      <c r="W66" s="51">
        <v>80</v>
      </c>
      <c r="X66" s="52">
        <v>70</v>
      </c>
      <c r="Y66" s="31"/>
    </row>
    <row r="67" ht="25" customHeight="1" spans="1:25">
      <c r="A67" s="22" t="s">
        <v>146</v>
      </c>
      <c r="B67" s="21">
        <f>V67</f>
        <v>71.4285714285714</v>
      </c>
      <c r="C67" s="25"/>
      <c r="D67" s="21"/>
      <c r="E67" s="21"/>
      <c r="F67" s="21"/>
      <c r="G67" s="21"/>
      <c r="H67" s="21"/>
      <c r="I67" s="21"/>
      <c r="J67" s="30"/>
      <c r="K67" s="30"/>
      <c r="L67" s="30"/>
      <c r="M67" s="30"/>
      <c r="N67" s="30"/>
      <c r="O67" s="30"/>
      <c r="P67" s="30"/>
      <c r="Q67" s="21"/>
      <c r="R67" s="30"/>
      <c r="S67" s="21" t="s">
        <v>24</v>
      </c>
      <c r="T67" s="45" t="s">
        <v>147</v>
      </c>
      <c r="U67" s="21" t="s">
        <v>20</v>
      </c>
      <c r="V67" s="21">
        <f t="shared" si="6"/>
        <v>71.4285714285714</v>
      </c>
      <c r="W67" s="46">
        <v>50</v>
      </c>
      <c r="X67" s="41">
        <v>70</v>
      </c>
      <c r="Y67" s="31"/>
    </row>
    <row r="68" ht="25" customHeight="1" spans="1:25">
      <c r="A68" s="22" t="s">
        <v>148</v>
      </c>
      <c r="B68" s="21"/>
      <c r="C68" s="25"/>
      <c r="D68" s="21"/>
      <c r="E68" s="21"/>
      <c r="F68" s="21"/>
      <c r="G68" s="21"/>
      <c r="H68" s="21"/>
      <c r="I68" s="21"/>
      <c r="J68" s="30"/>
      <c r="K68" s="30"/>
      <c r="L68" s="30"/>
      <c r="M68" s="30"/>
      <c r="N68" s="30"/>
      <c r="O68" s="30"/>
      <c r="P68" s="30"/>
      <c r="Q68" s="21">
        <f>V68</f>
        <v>240</v>
      </c>
      <c r="R68" s="30"/>
      <c r="S68" s="21" t="s">
        <v>24</v>
      </c>
      <c r="T68" s="45" t="s">
        <v>149</v>
      </c>
      <c r="U68" s="21" t="s">
        <v>20</v>
      </c>
      <c r="V68" s="21">
        <f t="shared" si="6"/>
        <v>240</v>
      </c>
      <c r="W68" s="46">
        <v>168</v>
      </c>
      <c r="X68" s="41">
        <v>70</v>
      </c>
      <c r="Y68" s="31"/>
    </row>
    <row r="69" ht="25" customHeight="1" spans="1:25">
      <c r="A69" s="22" t="s">
        <v>150</v>
      </c>
      <c r="B69" s="21"/>
      <c r="C69" s="25"/>
      <c r="D69" s="21"/>
      <c r="E69" s="21"/>
      <c r="F69" s="21"/>
      <c r="G69" s="21"/>
      <c r="H69" s="21"/>
      <c r="I69" s="21"/>
      <c r="J69" s="30"/>
      <c r="K69" s="30"/>
      <c r="L69" s="30"/>
      <c r="M69" s="30"/>
      <c r="N69" s="30"/>
      <c r="O69" s="30"/>
      <c r="P69" s="30"/>
      <c r="Q69" s="21">
        <f>V69</f>
        <v>220</v>
      </c>
      <c r="R69" s="30"/>
      <c r="S69" s="21" t="s">
        <v>24</v>
      </c>
      <c r="T69" s="45" t="s">
        <v>151</v>
      </c>
      <c r="U69" s="21" t="s">
        <v>20</v>
      </c>
      <c r="V69" s="21">
        <f t="shared" si="6"/>
        <v>220</v>
      </c>
      <c r="W69" s="46">
        <v>154</v>
      </c>
      <c r="X69" s="41">
        <v>70</v>
      </c>
      <c r="Y69" s="31"/>
    </row>
    <row r="70" ht="25" customHeight="1" spans="1:25">
      <c r="A70" s="22" t="s">
        <v>152</v>
      </c>
      <c r="B70" s="21">
        <f t="shared" ref="B70:B77" si="7">V70</f>
        <v>250</v>
      </c>
      <c r="C70" s="25"/>
      <c r="D70" s="21"/>
      <c r="E70" s="21"/>
      <c r="F70" s="21"/>
      <c r="G70" s="21"/>
      <c r="H70" s="21"/>
      <c r="I70" s="21"/>
      <c r="J70" s="30"/>
      <c r="K70" s="30"/>
      <c r="L70" s="30"/>
      <c r="M70" s="30"/>
      <c r="N70" s="30"/>
      <c r="O70" s="30"/>
      <c r="P70" s="30"/>
      <c r="Q70" s="21"/>
      <c r="R70" s="30"/>
      <c r="S70" s="21" t="s">
        <v>81</v>
      </c>
      <c r="T70" s="45" t="s">
        <v>153</v>
      </c>
      <c r="U70" s="21" t="s">
        <v>20</v>
      </c>
      <c r="V70" s="21">
        <f t="shared" si="6"/>
        <v>250</v>
      </c>
      <c r="W70" s="47">
        <v>150</v>
      </c>
      <c r="X70" s="41">
        <v>60</v>
      </c>
      <c r="Y70" s="31"/>
    </row>
    <row r="71" ht="25" customHeight="1" spans="1:25">
      <c r="A71" s="22" t="s">
        <v>154</v>
      </c>
      <c r="B71" s="21"/>
      <c r="C71" s="25"/>
      <c r="D71" s="24"/>
      <c r="E71" s="24"/>
      <c r="F71" s="24"/>
      <c r="G71" s="21">
        <f>V71</f>
        <v>71.4285714285714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1" t="s">
        <v>24</v>
      </c>
      <c r="T71" s="48" t="s">
        <v>155</v>
      </c>
      <c r="U71" s="21" t="s">
        <v>20</v>
      </c>
      <c r="V71" s="21">
        <f t="shared" si="6"/>
        <v>71.4285714285714</v>
      </c>
      <c r="W71" s="49">
        <v>50</v>
      </c>
      <c r="X71" s="49">
        <v>70</v>
      </c>
      <c r="Y71" s="57" t="s">
        <v>30</v>
      </c>
    </row>
    <row r="72" ht="25" customHeight="1" spans="1:25">
      <c r="A72" s="22" t="s">
        <v>156</v>
      </c>
      <c r="B72" s="21"/>
      <c r="C72" s="25"/>
      <c r="D72" s="21"/>
      <c r="E72" s="21"/>
      <c r="F72" s="21"/>
      <c r="G72" s="21">
        <f>V72</f>
        <v>71.4285714285714</v>
      </c>
      <c r="H72" s="21"/>
      <c r="I72" s="21"/>
      <c r="J72" s="30"/>
      <c r="K72" s="30"/>
      <c r="L72" s="30"/>
      <c r="M72" s="30"/>
      <c r="N72" s="30"/>
      <c r="O72" s="30"/>
      <c r="P72" s="30"/>
      <c r="Q72" s="21"/>
      <c r="R72" s="30"/>
      <c r="S72" s="21" t="s">
        <v>24</v>
      </c>
      <c r="T72" s="45" t="s">
        <v>157</v>
      </c>
      <c r="U72" s="21" t="s">
        <v>20</v>
      </c>
      <c r="V72" s="21">
        <f t="shared" si="6"/>
        <v>71.4285714285714</v>
      </c>
      <c r="W72" s="47">
        <v>50</v>
      </c>
      <c r="X72" s="41">
        <v>70</v>
      </c>
      <c r="Y72" s="57" t="s">
        <v>30</v>
      </c>
    </row>
    <row r="73" ht="25" customHeight="1" spans="1:25">
      <c r="A73" s="22" t="s">
        <v>158</v>
      </c>
      <c r="B73" s="21">
        <f t="shared" si="7"/>
        <v>142.857142857143</v>
      </c>
      <c r="C73" s="24"/>
      <c r="D73" s="24"/>
      <c r="E73" s="24"/>
      <c r="F73" s="24"/>
      <c r="G73" s="21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1" t="s">
        <v>24</v>
      </c>
      <c r="T73" s="48" t="s">
        <v>159</v>
      </c>
      <c r="U73" s="21" t="s">
        <v>20</v>
      </c>
      <c r="V73" s="21">
        <f t="shared" si="6"/>
        <v>142.857142857143</v>
      </c>
      <c r="W73" s="49">
        <v>100</v>
      </c>
      <c r="X73" s="49">
        <v>70</v>
      </c>
      <c r="Y73" s="31"/>
    </row>
    <row r="74" ht="25" customHeight="1" spans="1:25">
      <c r="A74" s="22" t="s">
        <v>160</v>
      </c>
      <c r="B74" s="21">
        <f t="shared" si="7"/>
        <v>38.5714285714286</v>
      </c>
      <c r="C74" s="21"/>
      <c r="D74" s="21"/>
      <c r="E74" s="21"/>
      <c r="F74" s="21"/>
      <c r="G74" s="21"/>
      <c r="H74" s="21"/>
      <c r="I74" s="21"/>
      <c r="J74" s="30"/>
      <c r="K74" s="30"/>
      <c r="L74" s="30"/>
      <c r="M74" s="30"/>
      <c r="N74" s="30"/>
      <c r="O74" s="30"/>
      <c r="P74" s="30"/>
      <c r="Q74" s="21"/>
      <c r="R74" s="30"/>
      <c r="S74" s="21" t="s">
        <v>24</v>
      </c>
      <c r="T74" s="45" t="s">
        <v>161</v>
      </c>
      <c r="U74" s="21" t="s">
        <v>20</v>
      </c>
      <c r="V74" s="21">
        <f t="shared" si="6"/>
        <v>38.5714285714286</v>
      </c>
      <c r="W74" s="47">
        <v>27</v>
      </c>
      <c r="X74" s="41">
        <v>70</v>
      </c>
      <c r="Y74" s="31"/>
    </row>
    <row r="75" ht="25" customHeight="1" spans="1:25">
      <c r="A75" s="22" t="s">
        <v>160</v>
      </c>
      <c r="B75" s="21">
        <f t="shared" si="7"/>
        <v>18.3333333333333</v>
      </c>
      <c r="C75" s="21"/>
      <c r="D75" s="21"/>
      <c r="E75" s="21"/>
      <c r="F75" s="21"/>
      <c r="G75" s="21"/>
      <c r="H75" s="21"/>
      <c r="I75" s="21"/>
      <c r="J75" s="30"/>
      <c r="K75" s="30"/>
      <c r="L75" s="30"/>
      <c r="M75" s="30"/>
      <c r="N75" s="30"/>
      <c r="O75" s="30"/>
      <c r="P75" s="30"/>
      <c r="Q75" s="21"/>
      <c r="R75" s="30"/>
      <c r="S75" s="21" t="s">
        <v>134</v>
      </c>
      <c r="T75" s="45" t="s">
        <v>161</v>
      </c>
      <c r="U75" s="21" t="s">
        <v>21</v>
      </c>
      <c r="V75" s="21">
        <f t="shared" si="6"/>
        <v>18.3333333333333</v>
      </c>
      <c r="W75" s="47">
        <v>11</v>
      </c>
      <c r="X75" s="41">
        <v>60</v>
      </c>
      <c r="Y75" s="31"/>
    </row>
    <row r="76" ht="25" customHeight="1" spans="1:25">
      <c r="A76" s="22" t="s">
        <v>162</v>
      </c>
      <c r="B76" s="21">
        <f t="shared" si="7"/>
        <v>71.4285714285714</v>
      </c>
      <c r="C76" s="21"/>
      <c r="D76" s="21"/>
      <c r="E76" s="21"/>
      <c r="F76" s="21"/>
      <c r="G76" s="21"/>
      <c r="H76" s="21"/>
      <c r="I76" s="21"/>
      <c r="J76" s="30"/>
      <c r="K76" s="30"/>
      <c r="L76" s="30"/>
      <c r="M76" s="30"/>
      <c r="N76" s="30"/>
      <c r="O76" s="30"/>
      <c r="P76" s="30"/>
      <c r="Q76" s="21"/>
      <c r="R76" s="30"/>
      <c r="S76" s="21" t="s">
        <v>24</v>
      </c>
      <c r="T76" s="45" t="s">
        <v>163</v>
      </c>
      <c r="U76" s="21" t="s">
        <v>20</v>
      </c>
      <c r="V76" s="21">
        <f t="shared" si="6"/>
        <v>71.4285714285714</v>
      </c>
      <c r="W76" s="47">
        <v>50</v>
      </c>
      <c r="X76" s="41">
        <v>70</v>
      </c>
      <c r="Y76" s="31"/>
    </row>
    <row r="77" ht="25" customHeight="1" spans="1:25">
      <c r="A77" s="22" t="s">
        <v>164</v>
      </c>
      <c r="B77" s="21">
        <f t="shared" si="7"/>
        <v>85.7142857142857</v>
      </c>
      <c r="C77" s="21"/>
      <c r="D77" s="21"/>
      <c r="E77" s="21"/>
      <c r="F77" s="21"/>
      <c r="G77" s="21"/>
      <c r="H77" s="21"/>
      <c r="I77" s="21"/>
      <c r="J77" s="30"/>
      <c r="K77" s="30"/>
      <c r="L77" s="30"/>
      <c r="M77" s="30"/>
      <c r="N77" s="30"/>
      <c r="O77" s="30"/>
      <c r="P77" s="30"/>
      <c r="Q77" s="21"/>
      <c r="R77" s="30"/>
      <c r="S77" s="21" t="s">
        <v>24</v>
      </c>
      <c r="T77" s="45" t="s">
        <v>165</v>
      </c>
      <c r="U77" s="21" t="s">
        <v>20</v>
      </c>
      <c r="V77" s="21">
        <f t="shared" si="6"/>
        <v>85.7142857142857</v>
      </c>
      <c r="W77" s="47">
        <v>60</v>
      </c>
      <c r="X77" s="41">
        <v>70</v>
      </c>
      <c r="Y77" s="31"/>
    </row>
    <row r="78" ht="25" customHeight="1" spans="1:25">
      <c r="A78" s="22" t="s">
        <v>166</v>
      </c>
      <c r="B78" s="21"/>
      <c r="C78" s="21"/>
      <c r="D78" s="21"/>
      <c r="E78" s="21"/>
      <c r="F78" s="21"/>
      <c r="G78" s="21"/>
      <c r="H78" s="21"/>
      <c r="I78" s="21"/>
      <c r="J78" s="30"/>
      <c r="K78" s="30"/>
      <c r="L78" s="30"/>
      <c r="M78" s="30"/>
      <c r="N78" s="30"/>
      <c r="O78" s="30"/>
      <c r="P78" s="30"/>
      <c r="Q78" s="21">
        <f>V78</f>
        <v>333.333333333333</v>
      </c>
      <c r="R78" s="30"/>
      <c r="S78" s="21" t="s">
        <v>167</v>
      </c>
      <c r="T78" s="45" t="s">
        <v>168</v>
      </c>
      <c r="U78" s="21" t="s">
        <v>20</v>
      </c>
      <c r="V78" s="21">
        <f t="shared" si="6"/>
        <v>333.333333333333</v>
      </c>
      <c r="W78" s="47">
        <v>200</v>
      </c>
      <c r="X78" s="41">
        <v>60</v>
      </c>
      <c r="Y78" s="31"/>
    </row>
  </sheetData>
  <autoFilter ref="A6:Y78">
    <extLst/>
  </autoFilter>
  <mergeCells count="20">
    <mergeCell ref="A2:X2"/>
    <mergeCell ref="W3:X3"/>
    <mergeCell ref="B4:H4"/>
    <mergeCell ref="I4:P4"/>
    <mergeCell ref="C5:D5"/>
    <mergeCell ref="E5:F5"/>
    <mergeCell ref="G5:H5"/>
    <mergeCell ref="I5:J5"/>
    <mergeCell ref="K5:L5"/>
    <mergeCell ref="M5:N5"/>
    <mergeCell ref="O5:P5"/>
    <mergeCell ref="A4:A5"/>
    <mergeCell ref="S4:S6"/>
    <mergeCell ref="T4:T6"/>
    <mergeCell ref="U4:U6"/>
    <mergeCell ref="V4:V6"/>
    <mergeCell ref="W4:W6"/>
    <mergeCell ref="X4:X6"/>
    <mergeCell ref="Y4:Y6"/>
    <mergeCell ref="Q4:R5"/>
  </mergeCells>
  <printOptions horizontalCentered="1"/>
  <pageMargins left="0.156944444444444" right="0.156944444444444" top="0.590277777777778" bottom="0.393055555555556" header="0.118055555555556" footer="0.118055555555556"/>
  <pageSetup paperSize="9" scale="75" orientation="landscape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柴桑区林业局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采伐一览表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13807</dc:creator>
  <cp:lastModifiedBy>廖庆贤</cp:lastModifiedBy>
  <dcterms:created xsi:type="dcterms:W3CDTF">2019-04-28T06:12:00Z</dcterms:created>
  <cp:lastPrinted>2021-06-08T05:30:00Z</cp:lastPrinted>
  <dcterms:modified xsi:type="dcterms:W3CDTF">2024-01-30T07:08:08Z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459509D1ECB147E3BB5C6E53B781195F_13</vt:lpwstr>
  </property>
</Properties>
</file>