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采伐一览表" sheetId="4" r:id="rId1"/>
  </sheets>
  <definedNames>
    <definedName name="_xlnm._FilterDatabase" localSheetId="0" hidden="1">采伐一览表!$A$6:$Y$29</definedName>
    <definedName name="_xlnm.Print_Titles" localSheetId="0">采伐一览表!$2:$5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<sst xmlns="http://schemas.openxmlformats.org/spreadsheetml/2006/main" count="169" uniqueCount="94">
  <si>
    <t>附件：</t>
  </si>
  <si>
    <t>柴桑区2024年第九批部分乡镇林木采伐指标分配表</t>
  </si>
  <si>
    <t>单位：立方米</t>
  </si>
  <si>
    <t xml:space="preserve">     
        起源
单位名称</t>
  </si>
  <si>
    <t>商品林（林地）</t>
  </si>
  <si>
    <t>公益林（林地）</t>
  </si>
  <si>
    <t>非林地</t>
  </si>
  <si>
    <t>树种</t>
  </si>
  <si>
    <t>山场名称</t>
  </si>
  <si>
    <t>起源</t>
  </si>
  <si>
    <t>蓄积量</t>
  </si>
  <si>
    <t>材积</t>
  </si>
  <si>
    <t>出材率（%）</t>
  </si>
  <si>
    <t>备注</t>
  </si>
  <si>
    <t>主伐</t>
  </si>
  <si>
    <t>抚育采伐</t>
  </si>
  <si>
    <t>低产林改造</t>
  </si>
  <si>
    <t>其他采伐</t>
  </si>
  <si>
    <t>更新采伐</t>
  </si>
  <si>
    <t>低效林改造</t>
  </si>
  <si>
    <t>人工</t>
  </si>
  <si>
    <t>天然</t>
  </si>
  <si>
    <t>采伐指标合计</t>
  </si>
  <si>
    <t>马回岭镇蛟田村中铁二十四局集团有限公司新建京港高铁蛟田村4-2弃土（渣）场临时用地项目</t>
  </si>
  <si>
    <t>马尾松</t>
  </si>
  <si>
    <t>蛟田村</t>
  </si>
  <si>
    <t>临时用地</t>
  </si>
  <si>
    <t>李常青</t>
  </si>
  <si>
    <t>马回岭镇蔡桥村13组</t>
  </si>
  <si>
    <t>杉树</t>
  </si>
  <si>
    <t>杨大山</t>
  </si>
  <si>
    <t>枯死木</t>
  </si>
  <si>
    <t>程克兵18779269942</t>
  </si>
  <si>
    <t>马回岭镇排山村3组曾宪长</t>
  </si>
  <si>
    <t>面前洼</t>
  </si>
  <si>
    <t>枯死木
使用岷山公益林场指标</t>
  </si>
  <si>
    <t>熊耀文15979928274</t>
  </si>
  <si>
    <t>岷山乡团山村陈和淼</t>
  </si>
  <si>
    <t>狼山老坟头</t>
  </si>
  <si>
    <t>刘梅花13217924176</t>
  </si>
  <si>
    <t>岷山乡小阳村3组陈福荣</t>
  </si>
  <si>
    <t>袁家垅</t>
  </si>
  <si>
    <t>公益林枯死木</t>
  </si>
  <si>
    <t>陈福荣18370231529</t>
  </si>
  <si>
    <t>岷山乡花盘村4组陈是桃</t>
  </si>
  <si>
    <t>上畈王坟山</t>
  </si>
  <si>
    <t>陈是桃13807025713</t>
  </si>
  <si>
    <t>岷山乡花盘村6组孔祥云</t>
  </si>
  <si>
    <t>火炉坑</t>
  </si>
  <si>
    <t>岷山乡小阳村3组余成伟</t>
  </si>
  <si>
    <t>磨龙背上</t>
  </si>
  <si>
    <t>告知承诺
使用岷山公益林场指标</t>
  </si>
  <si>
    <t>余成伟13426623295</t>
  </si>
  <si>
    <t>岷山乡小阳村3组余成亮</t>
  </si>
  <si>
    <t>黑洼</t>
  </si>
  <si>
    <t>余成亮18170211817</t>
  </si>
  <si>
    <t>岷山乡小阳村3组陈德军</t>
  </si>
  <si>
    <t>魔龙口</t>
  </si>
  <si>
    <t>陈德军15779255957</t>
  </si>
  <si>
    <t>岷山乡孙家垅村倪栋华等</t>
  </si>
  <si>
    <t>芭茅山</t>
  </si>
  <si>
    <t>徐烈荣13970225659</t>
  </si>
  <si>
    <t>岷山乡文桥村7组钟下明</t>
  </si>
  <si>
    <t>河背峡山</t>
  </si>
  <si>
    <t>告知承诺</t>
  </si>
  <si>
    <t>钟下明15179273735</t>
  </si>
  <si>
    <t>岷山乡花盘村熊军</t>
  </si>
  <si>
    <t>冲山</t>
  </si>
  <si>
    <t>熊军
13870232614</t>
  </si>
  <si>
    <t>岷山乡民主村9组王忠彬</t>
  </si>
  <si>
    <t>项家垅</t>
  </si>
  <si>
    <t>王忠彬13479252073</t>
  </si>
  <si>
    <t>交洼</t>
  </si>
  <si>
    <t>岳师街道石门社区曹凯</t>
  </si>
  <si>
    <t>面前山</t>
  </si>
  <si>
    <t>松材线虫病除治</t>
  </si>
  <si>
    <t>新合镇杨桥村八组</t>
  </si>
  <si>
    <t>曹家坟山</t>
  </si>
  <si>
    <t>告知承诺
（枯死木）</t>
  </si>
  <si>
    <t>王传炎15979923526</t>
  </si>
  <si>
    <t>新塘乡四华村13组李伟涛</t>
  </si>
  <si>
    <t>社咀山</t>
  </si>
  <si>
    <t>李伟涛18007925810</t>
  </si>
  <si>
    <t>新塘乡四华村13组胡凡仕</t>
  </si>
  <si>
    <t>李埠</t>
  </si>
  <si>
    <t>胡凡仕15170277163</t>
  </si>
  <si>
    <t>港口街镇刘仓村5组叶家炎</t>
  </si>
  <si>
    <t>阔叶树</t>
  </si>
  <si>
    <t>祖坟山</t>
  </si>
  <si>
    <t>叶家炎
15870886724</t>
  </si>
  <si>
    <t>港口街镇茶岭村13组杨丰池</t>
  </si>
  <si>
    <t>长北山</t>
  </si>
  <si>
    <t>告知承诺
（枯死木使用岷山公益林场指标）</t>
  </si>
  <si>
    <t>杨书华18879261665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</si>
</sst>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7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178" fontId="4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3</xdr:row>
      <xdr:rowOff>19050</xdr:rowOff>
    </xdr:from>
    <xdr:to>
      <xdr:col>1</xdr:col>
      <xdr:colOff>9525</xdr:colOff>
      <xdr:row>6</xdr:row>
      <xdr:rowOff>9525</xdr:rowOff>
    </xdr:to>
    <xdr:cxnSp>
      <xdr:nvCxnSpPr>
        <xdr:cNvPr id="2" name="直接连接符 1"/>
        <xdr:cNvCxnSpPr/>
      </xdr:nvCxnSpPr>
      <xdr:spPr>
        <a:xfrm>
          <a:off x="19050" y="714375"/>
          <a:ext cx="2057400" cy="955040"/>
        </a:xfrm>
        <a:prstGeom prst="line">
          <a:avLst/>
        </a:prstGeom>
        <a:ln w="9525" cap="flat" cmpd="sng" algn="ctr">
          <a:solidFill>
            <a:prstClr val="black"/>
          </a:solidFill>
          <a:prstDash val="dash"/>
        </a:ln>
      </xdr:spPr>
      <xdr:style>
        <a:lnRef idx="0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6"/>
  <sheetViews>
    <sheetView tabSelected="1" workbookViewId="0">
      <pane xSplit="3" ySplit="6" topLeftCell="D7" activePane="bottomRight" state="frozen"/>
      <selection/>
      <selection pane="topRight"/>
      <selection pane="bottomLeft"/>
      <selection pane="bottomRight" activeCell="Q12" sqref="Q12"/>
    </sheetView>
  </sheetViews>
  <sheetFormatPr defaultColWidth="9" defaultRowHeight="13.5"/>
  <cols>
    <col min="1" max="1" width="27.125" style="4" customWidth="1"/>
    <col min="2" max="2" width="7.5" style="5" customWidth="1"/>
    <col min="3" max="3" width="7.875" style="5" customWidth="1"/>
    <col min="4" max="4" width="6" style="6" customWidth="1"/>
    <col min="5" max="5" width="5.5" style="6" customWidth="1"/>
    <col min="6" max="6" width="5.875" style="6" customWidth="1"/>
    <col min="7" max="7" width="7.125" style="6" customWidth="1"/>
    <col min="8" max="8" width="6.5" style="6" customWidth="1"/>
    <col min="9" max="9" width="5.375" style="5" customWidth="1"/>
    <col min="10" max="10" width="6.75833333333333" style="6" customWidth="1"/>
    <col min="11" max="11" width="5.625" style="6" customWidth="1"/>
    <col min="12" max="12" width="5" style="6" customWidth="1"/>
    <col min="13" max="13" width="5.625" style="6" customWidth="1"/>
    <col min="14" max="14" width="5.75833333333333" style="6" customWidth="1"/>
    <col min="15" max="16" width="5.625" style="6" customWidth="1"/>
    <col min="17" max="17" width="7.875" style="6" customWidth="1"/>
    <col min="18" max="18" width="5.125" style="6" customWidth="1"/>
    <col min="19" max="19" width="6.75833333333333" style="6" customWidth="1"/>
    <col min="20" max="20" width="10.5" style="7" customWidth="1"/>
    <col min="21" max="21" width="5.5" style="6" customWidth="1"/>
    <col min="22" max="22" width="9.625" style="5" customWidth="1"/>
    <col min="23" max="23" width="8.375" style="5" customWidth="1"/>
    <col min="24" max="24" width="6.875" style="8" customWidth="1"/>
    <col min="25" max="25" width="18.625" style="8" customWidth="1"/>
    <col min="26" max="26" width="14.25" hidden="1" customWidth="1"/>
  </cols>
  <sheetData>
    <row r="1" spans="1:1">
      <c r="A1" s="4" t="s">
        <v>0</v>
      </c>
    </row>
    <row r="2" ht="24" customHeight="1" spans="1:2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38"/>
      <c r="W2" s="38"/>
      <c r="X2" s="9"/>
      <c r="Y2" s="9"/>
    </row>
    <row r="3" ht="17.25" customHeight="1" spans="1:25">
      <c r="A3" s="10"/>
      <c r="B3" s="11"/>
      <c r="C3" s="11"/>
      <c r="D3" s="12"/>
      <c r="E3" s="12"/>
      <c r="F3" s="12"/>
      <c r="G3" s="12"/>
      <c r="H3" s="12"/>
      <c r="I3" s="11"/>
      <c r="J3" s="12"/>
      <c r="K3" s="12"/>
      <c r="L3" s="12"/>
      <c r="M3" s="12"/>
      <c r="N3" s="12"/>
      <c r="O3" s="12"/>
      <c r="P3" s="12"/>
      <c r="Q3" s="12"/>
      <c r="R3" s="12"/>
      <c r="S3" s="12"/>
      <c r="T3" s="39"/>
      <c r="U3" s="39"/>
      <c r="V3" s="40"/>
      <c r="W3" s="41" t="s">
        <v>2</v>
      </c>
      <c r="X3" s="42"/>
      <c r="Y3" s="57"/>
    </row>
    <row r="4" s="1" customFormat="1" ht="30.95" customHeight="1" spans="1:25">
      <c r="A4" s="13" t="s">
        <v>3</v>
      </c>
      <c r="B4" s="14" t="s">
        <v>4</v>
      </c>
      <c r="C4" s="14"/>
      <c r="D4" s="15"/>
      <c r="E4" s="15"/>
      <c r="F4" s="15"/>
      <c r="G4" s="15"/>
      <c r="H4" s="15"/>
      <c r="I4" s="14" t="s">
        <v>5</v>
      </c>
      <c r="J4" s="15"/>
      <c r="K4" s="15"/>
      <c r="L4" s="15"/>
      <c r="M4" s="15"/>
      <c r="N4" s="15"/>
      <c r="O4" s="15"/>
      <c r="P4" s="15"/>
      <c r="Q4" s="15" t="s">
        <v>6</v>
      </c>
      <c r="R4" s="15"/>
      <c r="S4" s="15" t="s">
        <v>7</v>
      </c>
      <c r="T4" s="15" t="s">
        <v>8</v>
      </c>
      <c r="U4" s="15" t="s">
        <v>9</v>
      </c>
      <c r="V4" s="14" t="s">
        <v>10</v>
      </c>
      <c r="W4" s="14" t="s">
        <v>11</v>
      </c>
      <c r="X4" s="43" t="s">
        <v>12</v>
      </c>
      <c r="Y4" s="58" t="s">
        <v>13</v>
      </c>
    </row>
    <row r="5" s="1" customFormat="1" ht="19.5" customHeight="1" spans="1:25">
      <c r="A5" s="16"/>
      <c r="B5" s="17" t="s">
        <v>14</v>
      </c>
      <c r="C5" s="17" t="s">
        <v>15</v>
      </c>
      <c r="D5" s="18"/>
      <c r="E5" s="18" t="s">
        <v>16</v>
      </c>
      <c r="F5" s="18"/>
      <c r="G5" s="18" t="s">
        <v>17</v>
      </c>
      <c r="H5" s="18"/>
      <c r="I5" s="17" t="s">
        <v>18</v>
      </c>
      <c r="J5" s="18"/>
      <c r="K5" s="18" t="s">
        <v>15</v>
      </c>
      <c r="L5" s="18"/>
      <c r="M5" s="18" t="s">
        <v>19</v>
      </c>
      <c r="N5" s="18"/>
      <c r="O5" s="18" t="s">
        <v>17</v>
      </c>
      <c r="P5" s="18"/>
      <c r="Q5" s="15"/>
      <c r="R5" s="15"/>
      <c r="S5" s="15"/>
      <c r="T5" s="15"/>
      <c r="U5" s="15"/>
      <c r="V5" s="14"/>
      <c r="W5" s="14"/>
      <c r="X5" s="43"/>
      <c r="Y5" s="59"/>
    </row>
    <row r="6" s="2" customFormat="1" ht="25.5" customHeight="1" spans="1:25">
      <c r="A6" s="19"/>
      <c r="B6" s="20" t="s">
        <v>20</v>
      </c>
      <c r="C6" s="20" t="s">
        <v>20</v>
      </c>
      <c r="D6" s="21" t="s">
        <v>21</v>
      </c>
      <c r="E6" s="21" t="s">
        <v>20</v>
      </c>
      <c r="F6" s="21" t="s">
        <v>21</v>
      </c>
      <c r="G6" s="21" t="s">
        <v>20</v>
      </c>
      <c r="H6" s="21" t="s">
        <v>21</v>
      </c>
      <c r="I6" s="20" t="s">
        <v>20</v>
      </c>
      <c r="J6" s="21" t="s">
        <v>21</v>
      </c>
      <c r="K6" s="21" t="s">
        <v>20</v>
      </c>
      <c r="L6" s="21" t="s">
        <v>21</v>
      </c>
      <c r="M6" s="21" t="s">
        <v>20</v>
      </c>
      <c r="N6" s="21" t="s">
        <v>21</v>
      </c>
      <c r="O6" s="21" t="s">
        <v>20</v>
      </c>
      <c r="P6" s="21" t="s">
        <v>21</v>
      </c>
      <c r="Q6" s="21" t="s">
        <v>20</v>
      </c>
      <c r="R6" s="21" t="s">
        <v>21</v>
      </c>
      <c r="S6" s="44"/>
      <c r="T6" s="44"/>
      <c r="U6" s="44"/>
      <c r="V6" s="45"/>
      <c r="W6" s="45"/>
      <c r="X6" s="46"/>
      <c r="Y6" s="60"/>
    </row>
    <row r="7" s="2" customFormat="1" ht="30" customHeight="1" spans="1:26">
      <c r="A7" s="22" t="s">
        <v>22</v>
      </c>
      <c r="B7" s="23">
        <f>SUM(B8:B29)</f>
        <v>512.697142857143</v>
      </c>
      <c r="C7" s="23">
        <f t="shared" ref="C7:W7" si="0">SUM(C8:C29)</f>
        <v>19.3</v>
      </c>
      <c r="D7" s="23">
        <f t="shared" si="0"/>
        <v>0</v>
      </c>
      <c r="E7" s="23">
        <f t="shared" si="0"/>
        <v>0</v>
      </c>
      <c r="F7" s="23">
        <f t="shared" si="0"/>
        <v>0</v>
      </c>
      <c r="G7" s="23">
        <f t="shared" si="0"/>
        <v>192.9</v>
      </c>
      <c r="H7" s="23">
        <f t="shared" si="0"/>
        <v>15.7</v>
      </c>
      <c r="I7" s="23">
        <f t="shared" si="0"/>
        <v>0</v>
      </c>
      <c r="J7" s="23">
        <f t="shared" si="0"/>
        <v>0</v>
      </c>
      <c r="K7" s="23">
        <f t="shared" si="0"/>
        <v>0</v>
      </c>
      <c r="L7" s="23">
        <f t="shared" si="0"/>
        <v>0</v>
      </c>
      <c r="M7" s="23">
        <f t="shared" si="0"/>
        <v>0</v>
      </c>
      <c r="N7" s="23">
        <f t="shared" si="0"/>
        <v>0</v>
      </c>
      <c r="O7" s="23">
        <f t="shared" si="0"/>
        <v>21.4</v>
      </c>
      <c r="P7" s="23">
        <f t="shared" si="0"/>
        <v>40</v>
      </c>
      <c r="Q7" s="23">
        <f t="shared" si="0"/>
        <v>0</v>
      </c>
      <c r="R7" s="23">
        <f t="shared" si="0"/>
        <v>0</v>
      </c>
      <c r="S7" s="23"/>
      <c r="T7" s="23"/>
      <c r="U7" s="23"/>
      <c r="V7" s="23">
        <f t="shared" si="0"/>
        <v>801.974285714286</v>
      </c>
      <c r="W7" s="23">
        <f t="shared" si="0"/>
        <v>560.4</v>
      </c>
      <c r="X7" s="47"/>
      <c r="Y7" s="47"/>
      <c r="Z7" s="61"/>
    </row>
    <row r="8" s="2" customFormat="1" ht="39" customHeight="1" spans="1:26">
      <c r="A8" s="24" t="s">
        <v>23</v>
      </c>
      <c r="B8" s="25"/>
      <c r="C8" s="25"/>
      <c r="D8" s="25"/>
      <c r="E8" s="25"/>
      <c r="F8" s="25"/>
      <c r="G8" s="25"/>
      <c r="H8" s="23">
        <v>12</v>
      </c>
      <c r="I8" s="23"/>
      <c r="J8" s="23"/>
      <c r="K8" s="23"/>
      <c r="L8" s="23"/>
      <c r="M8" s="23"/>
      <c r="N8" s="23"/>
      <c r="O8" s="23"/>
      <c r="P8" s="25"/>
      <c r="Q8" s="25"/>
      <c r="R8" s="25"/>
      <c r="S8" s="25" t="s">
        <v>24</v>
      </c>
      <c r="T8" s="25" t="s">
        <v>25</v>
      </c>
      <c r="U8" s="25" t="s">
        <v>21</v>
      </c>
      <c r="V8" s="23">
        <v>12</v>
      </c>
      <c r="W8" s="23">
        <v>8</v>
      </c>
      <c r="X8" s="48">
        <v>65</v>
      </c>
      <c r="Y8" s="25" t="s">
        <v>26</v>
      </c>
      <c r="Z8" s="61" t="s">
        <v>27</v>
      </c>
    </row>
    <row r="9" s="2" customFormat="1" ht="25" customHeight="1" spans="1:26">
      <c r="A9" s="24" t="s">
        <v>28</v>
      </c>
      <c r="B9" s="25"/>
      <c r="C9" s="26"/>
      <c r="D9" s="27"/>
      <c r="E9" s="27"/>
      <c r="F9" s="27"/>
      <c r="G9" s="23">
        <v>142.9</v>
      </c>
      <c r="H9" s="27"/>
      <c r="I9" s="27"/>
      <c r="J9" s="27"/>
      <c r="K9" s="27"/>
      <c r="L9" s="27"/>
      <c r="M9" s="27"/>
      <c r="N9" s="27"/>
      <c r="O9" s="27"/>
      <c r="P9" s="27"/>
      <c r="Q9" s="25"/>
      <c r="R9" s="27"/>
      <c r="S9" s="32" t="s">
        <v>29</v>
      </c>
      <c r="T9" s="49" t="s">
        <v>30</v>
      </c>
      <c r="U9" s="32" t="s">
        <v>20</v>
      </c>
      <c r="V9" s="23">
        <f>W9*100/X9</f>
        <v>142.857142857143</v>
      </c>
      <c r="W9" s="23">
        <v>100</v>
      </c>
      <c r="X9" s="50">
        <v>70</v>
      </c>
      <c r="Y9" s="50" t="s">
        <v>31</v>
      </c>
      <c r="Z9" s="61" t="s">
        <v>32</v>
      </c>
    </row>
    <row r="10" ht="30" customHeight="1" spans="1:26">
      <c r="A10" s="24" t="s">
        <v>33</v>
      </c>
      <c r="B10" s="23"/>
      <c r="C10" s="28"/>
      <c r="D10" s="29"/>
      <c r="E10" s="29"/>
      <c r="F10" s="29"/>
      <c r="G10" s="23">
        <v>50</v>
      </c>
      <c r="H10" s="28"/>
      <c r="I10" s="28"/>
      <c r="J10" s="28"/>
      <c r="K10" s="28"/>
      <c r="L10" s="28"/>
      <c r="M10" s="28"/>
      <c r="N10" s="28"/>
      <c r="O10" s="23"/>
      <c r="P10" s="29"/>
      <c r="Q10" s="29"/>
      <c r="R10" s="29"/>
      <c r="S10" s="23" t="s">
        <v>29</v>
      </c>
      <c r="T10" s="23" t="s">
        <v>34</v>
      </c>
      <c r="U10" s="23" t="s">
        <v>20</v>
      </c>
      <c r="V10" s="23">
        <v>50</v>
      </c>
      <c r="W10" s="23">
        <v>35</v>
      </c>
      <c r="X10" s="48">
        <v>70</v>
      </c>
      <c r="Y10" s="62" t="s">
        <v>35</v>
      </c>
      <c r="Z10" s="61" t="s">
        <v>36</v>
      </c>
    </row>
    <row r="11" ht="30" customHeight="1" spans="1:26">
      <c r="A11" s="24" t="s">
        <v>37</v>
      </c>
      <c r="B11" s="23">
        <v>60</v>
      </c>
      <c r="C11" s="28"/>
      <c r="D11" s="29"/>
      <c r="E11" s="29"/>
      <c r="F11" s="29"/>
      <c r="G11" s="29"/>
      <c r="H11" s="29"/>
      <c r="I11" s="28"/>
      <c r="J11" s="29"/>
      <c r="K11" s="29"/>
      <c r="L11" s="29"/>
      <c r="M11" s="29"/>
      <c r="N11" s="29"/>
      <c r="O11" s="29"/>
      <c r="P11" s="29"/>
      <c r="Q11" s="29"/>
      <c r="R11" s="29"/>
      <c r="S11" s="23" t="s">
        <v>29</v>
      </c>
      <c r="T11" s="23" t="s">
        <v>38</v>
      </c>
      <c r="U11" s="23" t="s">
        <v>20</v>
      </c>
      <c r="V11" s="23">
        <v>60</v>
      </c>
      <c r="W11" s="23">
        <v>42</v>
      </c>
      <c r="X11" s="48">
        <v>70</v>
      </c>
      <c r="Y11" s="62" t="s">
        <v>35</v>
      </c>
      <c r="Z11" s="61" t="s">
        <v>39</v>
      </c>
    </row>
    <row r="12" ht="30" customHeight="1" spans="1:26">
      <c r="A12" s="24" t="s">
        <v>40</v>
      </c>
      <c r="B12" s="23"/>
      <c r="C12" s="28"/>
      <c r="D12" s="29"/>
      <c r="E12" s="29"/>
      <c r="F12" s="29"/>
      <c r="G12" s="29"/>
      <c r="H12" s="29"/>
      <c r="I12" s="23"/>
      <c r="J12" s="29"/>
      <c r="K12" s="29"/>
      <c r="L12" s="29"/>
      <c r="M12" s="29"/>
      <c r="N12" s="29"/>
      <c r="O12" s="29"/>
      <c r="P12" s="29">
        <v>40</v>
      </c>
      <c r="Q12" s="29"/>
      <c r="R12" s="29"/>
      <c r="S12" s="23" t="s">
        <v>29</v>
      </c>
      <c r="T12" s="23" t="s">
        <v>41</v>
      </c>
      <c r="U12" s="23" t="s">
        <v>20</v>
      </c>
      <c r="V12" s="23">
        <v>40</v>
      </c>
      <c r="W12" s="23">
        <v>28</v>
      </c>
      <c r="X12" s="48">
        <v>70</v>
      </c>
      <c r="Y12" s="62" t="s">
        <v>42</v>
      </c>
      <c r="Z12" s="61" t="s">
        <v>43</v>
      </c>
    </row>
    <row r="13" ht="30" customHeight="1" spans="1:26">
      <c r="A13" s="24" t="s">
        <v>44</v>
      </c>
      <c r="B13" s="23">
        <v>60</v>
      </c>
      <c r="C13" s="28"/>
      <c r="D13" s="29"/>
      <c r="E13" s="29"/>
      <c r="F13" s="29"/>
      <c r="G13" s="29"/>
      <c r="H13" s="29"/>
      <c r="I13" s="28"/>
      <c r="J13" s="29"/>
      <c r="K13" s="29"/>
      <c r="L13" s="29"/>
      <c r="M13" s="29"/>
      <c r="N13" s="29"/>
      <c r="O13" s="29"/>
      <c r="P13" s="29"/>
      <c r="Q13" s="29"/>
      <c r="R13" s="29"/>
      <c r="S13" s="23" t="s">
        <v>29</v>
      </c>
      <c r="T13" s="23" t="s">
        <v>45</v>
      </c>
      <c r="U13" s="23" t="s">
        <v>20</v>
      </c>
      <c r="V13" s="23">
        <v>60</v>
      </c>
      <c r="W13" s="23">
        <v>42</v>
      </c>
      <c r="X13" s="48">
        <v>70</v>
      </c>
      <c r="Y13" s="62" t="s">
        <v>35</v>
      </c>
      <c r="Z13" s="61" t="s">
        <v>46</v>
      </c>
    </row>
    <row r="14" ht="30" customHeight="1" spans="1:26">
      <c r="A14" s="24" t="s">
        <v>47</v>
      </c>
      <c r="B14" s="23">
        <v>50</v>
      </c>
      <c r="C14" s="28"/>
      <c r="D14" s="29"/>
      <c r="E14" s="29"/>
      <c r="F14" s="29"/>
      <c r="G14" s="29"/>
      <c r="H14" s="29"/>
      <c r="I14" s="28"/>
      <c r="J14" s="29"/>
      <c r="K14" s="29"/>
      <c r="L14" s="29"/>
      <c r="M14" s="29"/>
      <c r="N14" s="29"/>
      <c r="O14" s="29"/>
      <c r="P14" s="29"/>
      <c r="Q14" s="29"/>
      <c r="R14" s="29"/>
      <c r="S14" s="23" t="s">
        <v>29</v>
      </c>
      <c r="T14" s="23" t="s">
        <v>48</v>
      </c>
      <c r="U14" s="23" t="s">
        <v>20</v>
      </c>
      <c r="V14" s="23">
        <v>50</v>
      </c>
      <c r="W14" s="23">
        <v>35</v>
      </c>
      <c r="X14" s="48">
        <v>70</v>
      </c>
      <c r="Y14" s="62" t="s">
        <v>35</v>
      </c>
      <c r="Z14" s="61" t="s">
        <v>46</v>
      </c>
    </row>
    <row r="15" ht="30" customHeight="1" spans="1:26">
      <c r="A15" s="24" t="s">
        <v>49</v>
      </c>
      <c r="B15" s="23">
        <v>14.28</v>
      </c>
      <c r="C15" s="28"/>
      <c r="D15" s="29"/>
      <c r="E15" s="29"/>
      <c r="F15" s="29"/>
      <c r="G15" s="29"/>
      <c r="H15" s="29"/>
      <c r="I15" s="28"/>
      <c r="J15" s="29"/>
      <c r="K15" s="29"/>
      <c r="L15" s="29"/>
      <c r="M15" s="29"/>
      <c r="N15" s="29"/>
      <c r="O15" s="29"/>
      <c r="P15" s="29"/>
      <c r="Q15" s="29"/>
      <c r="R15" s="29"/>
      <c r="S15" s="23" t="s">
        <v>29</v>
      </c>
      <c r="T15" s="23" t="s">
        <v>50</v>
      </c>
      <c r="U15" s="23" t="s">
        <v>20</v>
      </c>
      <c r="V15" s="23">
        <v>14.28</v>
      </c>
      <c r="W15" s="23">
        <v>10</v>
      </c>
      <c r="X15" s="48">
        <v>70</v>
      </c>
      <c r="Y15" s="62" t="s">
        <v>51</v>
      </c>
      <c r="Z15" s="61" t="s">
        <v>52</v>
      </c>
    </row>
    <row r="16" ht="30" customHeight="1" spans="1:26">
      <c r="A16" s="24" t="s">
        <v>53</v>
      </c>
      <c r="B16" s="23">
        <v>28.5</v>
      </c>
      <c r="C16" s="28"/>
      <c r="D16" s="29"/>
      <c r="E16" s="29"/>
      <c r="F16" s="29"/>
      <c r="G16" s="29"/>
      <c r="H16" s="29"/>
      <c r="I16" s="28"/>
      <c r="J16" s="29"/>
      <c r="K16" s="29"/>
      <c r="L16" s="29"/>
      <c r="M16" s="29"/>
      <c r="N16" s="29"/>
      <c r="O16" s="29"/>
      <c r="P16" s="29"/>
      <c r="Q16" s="29"/>
      <c r="R16" s="29"/>
      <c r="S16" s="23" t="s">
        <v>29</v>
      </c>
      <c r="T16" s="23" t="s">
        <v>54</v>
      </c>
      <c r="U16" s="23" t="s">
        <v>20</v>
      </c>
      <c r="V16" s="23">
        <v>28.5</v>
      </c>
      <c r="W16" s="23">
        <v>20</v>
      </c>
      <c r="X16" s="48">
        <v>70</v>
      </c>
      <c r="Y16" s="62" t="s">
        <v>51</v>
      </c>
      <c r="Z16" s="61" t="s">
        <v>55</v>
      </c>
    </row>
    <row r="17" ht="30" customHeight="1" spans="1:26">
      <c r="A17" s="24" t="s">
        <v>56</v>
      </c>
      <c r="B17" s="23">
        <v>7.1</v>
      </c>
      <c r="C17" s="28"/>
      <c r="D17" s="29"/>
      <c r="E17" s="29"/>
      <c r="F17" s="29"/>
      <c r="G17" s="29"/>
      <c r="H17" s="29"/>
      <c r="I17" s="28"/>
      <c r="J17" s="29"/>
      <c r="K17" s="29"/>
      <c r="L17" s="29"/>
      <c r="M17" s="29"/>
      <c r="N17" s="29"/>
      <c r="O17" s="29"/>
      <c r="P17" s="29"/>
      <c r="Q17" s="29"/>
      <c r="R17" s="29"/>
      <c r="S17" s="23" t="s">
        <v>29</v>
      </c>
      <c r="T17" s="23" t="s">
        <v>57</v>
      </c>
      <c r="U17" s="23" t="s">
        <v>20</v>
      </c>
      <c r="V17" s="23">
        <v>7.1</v>
      </c>
      <c r="W17" s="23">
        <v>5</v>
      </c>
      <c r="X17" s="48">
        <v>70</v>
      </c>
      <c r="Y17" s="62" t="s">
        <v>51</v>
      </c>
      <c r="Z17" s="61" t="s">
        <v>58</v>
      </c>
    </row>
    <row r="18" ht="30" customHeight="1" spans="1:26">
      <c r="A18" s="24" t="s">
        <v>53</v>
      </c>
      <c r="B18" s="23">
        <v>14.28</v>
      </c>
      <c r="C18" s="28"/>
      <c r="D18" s="29"/>
      <c r="E18" s="29"/>
      <c r="F18" s="29"/>
      <c r="G18" s="29"/>
      <c r="H18" s="29"/>
      <c r="I18" s="28"/>
      <c r="J18" s="29"/>
      <c r="K18" s="29"/>
      <c r="L18" s="29"/>
      <c r="M18" s="29"/>
      <c r="N18" s="29"/>
      <c r="O18" s="29"/>
      <c r="P18" s="29"/>
      <c r="Q18" s="29"/>
      <c r="R18" s="29"/>
      <c r="S18" s="23" t="s">
        <v>29</v>
      </c>
      <c r="T18" s="23" t="s">
        <v>50</v>
      </c>
      <c r="U18" s="23" t="s">
        <v>20</v>
      </c>
      <c r="V18" s="23">
        <v>14.28</v>
      </c>
      <c r="W18" s="23">
        <v>10</v>
      </c>
      <c r="X18" s="48">
        <v>70</v>
      </c>
      <c r="Y18" s="62" t="s">
        <v>51</v>
      </c>
      <c r="Z18" s="61" t="s">
        <v>55</v>
      </c>
    </row>
    <row r="19" ht="25" customHeight="1" spans="1:26">
      <c r="A19" s="24" t="s">
        <v>59</v>
      </c>
      <c r="B19" s="23">
        <v>171.4</v>
      </c>
      <c r="C19" s="23"/>
      <c r="D19" s="30"/>
      <c r="E19" s="30"/>
      <c r="F19" s="30"/>
      <c r="G19" s="30"/>
      <c r="H19" s="30"/>
      <c r="I19" s="31"/>
      <c r="J19" s="30"/>
      <c r="K19" s="30"/>
      <c r="L19" s="30"/>
      <c r="M19" s="30"/>
      <c r="N19" s="30"/>
      <c r="O19" s="30"/>
      <c r="P19" s="30"/>
      <c r="Q19" s="25"/>
      <c r="R19" s="30"/>
      <c r="S19" s="32" t="s">
        <v>29</v>
      </c>
      <c r="T19" s="49" t="s">
        <v>60</v>
      </c>
      <c r="U19" s="32" t="s">
        <v>20</v>
      </c>
      <c r="V19" s="23">
        <f>W19*100/X19</f>
        <v>171.428571428571</v>
      </c>
      <c r="W19" s="23">
        <v>120</v>
      </c>
      <c r="X19" s="50">
        <v>70</v>
      </c>
      <c r="Y19" s="62" t="s">
        <v>35</v>
      </c>
      <c r="Z19" s="61" t="s">
        <v>61</v>
      </c>
    </row>
    <row r="20" ht="25" customHeight="1" spans="1:26">
      <c r="A20" s="24" t="s">
        <v>62</v>
      </c>
      <c r="B20" s="23">
        <f>V20</f>
        <v>21.4285714285714</v>
      </c>
      <c r="C20" s="31"/>
      <c r="D20" s="30"/>
      <c r="E20" s="30"/>
      <c r="F20" s="30"/>
      <c r="G20" s="30"/>
      <c r="H20" s="30"/>
      <c r="I20" s="31"/>
      <c r="J20" s="30"/>
      <c r="K20" s="30"/>
      <c r="L20" s="30"/>
      <c r="M20" s="30"/>
      <c r="N20" s="30"/>
      <c r="O20" s="30"/>
      <c r="P20" s="30"/>
      <c r="Q20" s="25"/>
      <c r="R20" s="30"/>
      <c r="S20" s="32" t="s">
        <v>29</v>
      </c>
      <c r="T20" s="49" t="s">
        <v>63</v>
      </c>
      <c r="U20" s="32" t="s">
        <v>20</v>
      </c>
      <c r="V20" s="23">
        <f>W20*100/X20</f>
        <v>21.4285714285714</v>
      </c>
      <c r="W20" s="23">
        <v>15</v>
      </c>
      <c r="X20" s="50">
        <v>70</v>
      </c>
      <c r="Y20" s="62" t="s">
        <v>64</v>
      </c>
      <c r="Z20" s="61" t="s">
        <v>65</v>
      </c>
    </row>
    <row r="21" s="3" customFormat="1" ht="30" customHeight="1" spans="1:26">
      <c r="A21" s="24" t="s">
        <v>66</v>
      </c>
      <c r="B21" s="23">
        <f>V21</f>
        <v>14.2857142857143</v>
      </c>
      <c r="C21" s="32"/>
      <c r="D21" s="33"/>
      <c r="E21" s="33"/>
      <c r="F21" s="33"/>
      <c r="G21" s="33"/>
      <c r="H21" s="33"/>
      <c r="I21" s="32"/>
      <c r="J21" s="33"/>
      <c r="K21" s="33"/>
      <c r="L21" s="33"/>
      <c r="M21" s="33"/>
      <c r="N21" s="33"/>
      <c r="O21" s="33"/>
      <c r="P21" s="33"/>
      <c r="Q21" s="25"/>
      <c r="R21" s="33"/>
      <c r="S21" s="32" t="s">
        <v>29</v>
      </c>
      <c r="T21" s="49" t="s">
        <v>67</v>
      </c>
      <c r="U21" s="32" t="s">
        <v>20</v>
      </c>
      <c r="V21" s="23">
        <f>W21*100/X21</f>
        <v>14.2857142857143</v>
      </c>
      <c r="W21" s="23">
        <v>10</v>
      </c>
      <c r="X21" s="50">
        <v>70</v>
      </c>
      <c r="Y21" s="62" t="s">
        <v>64</v>
      </c>
      <c r="Z21" s="61" t="s">
        <v>68</v>
      </c>
    </row>
    <row r="22" s="3" customFormat="1" ht="25" customHeight="1" spans="1:26">
      <c r="A22" s="34" t="s">
        <v>69</v>
      </c>
      <c r="B22" s="23"/>
      <c r="C22" s="35">
        <v>14.3</v>
      </c>
      <c r="D22" s="36"/>
      <c r="E22" s="36"/>
      <c r="F22" s="36"/>
      <c r="G22" s="36"/>
      <c r="H22" s="36"/>
      <c r="I22" s="35"/>
      <c r="J22" s="36"/>
      <c r="K22" s="36"/>
      <c r="L22" s="36"/>
      <c r="M22" s="36"/>
      <c r="N22" s="36"/>
      <c r="O22" s="36"/>
      <c r="P22" s="36"/>
      <c r="Q22" s="51"/>
      <c r="R22" s="36"/>
      <c r="S22" s="52" t="s">
        <v>29</v>
      </c>
      <c r="T22" s="53" t="s">
        <v>70</v>
      </c>
      <c r="U22" s="52" t="s">
        <v>20</v>
      </c>
      <c r="V22" s="54">
        <f>W22*100/X22</f>
        <v>14.2857142857143</v>
      </c>
      <c r="W22" s="54">
        <v>10</v>
      </c>
      <c r="X22" s="55">
        <v>70</v>
      </c>
      <c r="Y22" s="63" t="s">
        <v>64</v>
      </c>
      <c r="Z22" s="61" t="s">
        <v>71</v>
      </c>
    </row>
    <row r="23" s="3" customFormat="1" ht="25" customHeight="1" spans="1:26">
      <c r="A23" s="34" t="s">
        <v>69</v>
      </c>
      <c r="B23" s="25">
        <v>7.14</v>
      </c>
      <c r="C23" s="35"/>
      <c r="D23" s="36"/>
      <c r="E23" s="36"/>
      <c r="F23" s="36"/>
      <c r="G23" s="36"/>
      <c r="H23" s="36"/>
      <c r="I23" s="35"/>
      <c r="J23" s="36"/>
      <c r="K23" s="36"/>
      <c r="L23" s="36"/>
      <c r="M23" s="36"/>
      <c r="N23" s="36"/>
      <c r="O23" s="36"/>
      <c r="P23" s="36"/>
      <c r="Q23" s="51"/>
      <c r="R23" s="36"/>
      <c r="S23" s="52" t="s">
        <v>29</v>
      </c>
      <c r="T23" s="53" t="s">
        <v>72</v>
      </c>
      <c r="U23" s="52" t="s">
        <v>20</v>
      </c>
      <c r="V23" s="51">
        <f>W23*100/X23</f>
        <v>7.14285714285714</v>
      </c>
      <c r="W23" s="54">
        <v>5</v>
      </c>
      <c r="X23" s="55">
        <v>70</v>
      </c>
      <c r="Y23" s="63"/>
      <c r="Z23" s="61"/>
    </row>
    <row r="24" s="3" customFormat="1" ht="25" customHeight="1" spans="1:26">
      <c r="A24" s="34" t="s">
        <v>73</v>
      </c>
      <c r="B24" s="23"/>
      <c r="C24" s="35"/>
      <c r="D24" s="36"/>
      <c r="E24" s="36"/>
      <c r="F24" s="36"/>
      <c r="G24" s="23"/>
      <c r="H24" s="23">
        <v>3.7</v>
      </c>
      <c r="I24" s="35"/>
      <c r="J24" s="36"/>
      <c r="K24" s="36"/>
      <c r="L24" s="36"/>
      <c r="M24" s="36"/>
      <c r="N24" s="36"/>
      <c r="O24" s="36"/>
      <c r="P24" s="36"/>
      <c r="Q24" s="51"/>
      <c r="R24" s="36"/>
      <c r="S24" s="52" t="s">
        <v>24</v>
      </c>
      <c r="T24" s="53" t="s">
        <v>74</v>
      </c>
      <c r="U24" s="52" t="s">
        <v>21</v>
      </c>
      <c r="V24" s="51">
        <v>3.7</v>
      </c>
      <c r="W24" s="54">
        <v>2.4</v>
      </c>
      <c r="X24" s="55">
        <v>65</v>
      </c>
      <c r="Y24" s="63" t="s">
        <v>75</v>
      </c>
      <c r="Z24" s="61"/>
    </row>
    <row r="25" s="3" customFormat="1" ht="25" customHeight="1" spans="1:26">
      <c r="A25" s="24" t="s">
        <v>76</v>
      </c>
      <c r="B25" s="23"/>
      <c r="C25" s="31"/>
      <c r="D25" s="30"/>
      <c r="E25" s="30"/>
      <c r="F25" s="30"/>
      <c r="G25" s="30"/>
      <c r="H25" s="30"/>
      <c r="I25" s="31"/>
      <c r="J25" s="30"/>
      <c r="K25" s="30"/>
      <c r="L25" s="30"/>
      <c r="M25" s="30"/>
      <c r="N25" s="30"/>
      <c r="O25" s="32">
        <v>21.4</v>
      </c>
      <c r="P25" s="37"/>
      <c r="Q25" s="56"/>
      <c r="R25" s="37"/>
      <c r="S25" s="32" t="s">
        <v>29</v>
      </c>
      <c r="T25" s="49" t="s">
        <v>77</v>
      </c>
      <c r="U25" s="32" t="s">
        <v>20</v>
      </c>
      <c r="V25" s="32">
        <v>21.4</v>
      </c>
      <c r="W25" s="32">
        <v>15</v>
      </c>
      <c r="X25" s="50">
        <v>70</v>
      </c>
      <c r="Y25" s="62" t="s">
        <v>78</v>
      </c>
      <c r="Z25" s="61" t="s">
        <v>79</v>
      </c>
    </row>
    <row r="26" s="2" customFormat="1" ht="25" customHeight="1" spans="1:26">
      <c r="A26" s="24" t="s">
        <v>80</v>
      </c>
      <c r="B26" s="23">
        <f>V26</f>
        <v>42.8571428571429</v>
      </c>
      <c r="C26" s="26"/>
      <c r="D26" s="27"/>
      <c r="E26" s="27"/>
      <c r="F26" s="27"/>
      <c r="G26" s="30"/>
      <c r="H26" s="27"/>
      <c r="I26" s="27"/>
      <c r="J26" s="27"/>
      <c r="K26" s="27"/>
      <c r="L26" s="27"/>
      <c r="M26" s="27"/>
      <c r="N26" s="27"/>
      <c r="O26" s="27"/>
      <c r="P26" s="27"/>
      <c r="Q26" s="25"/>
      <c r="R26" s="27"/>
      <c r="S26" s="32" t="s">
        <v>29</v>
      </c>
      <c r="T26" s="49" t="s">
        <v>81</v>
      </c>
      <c r="U26" s="32" t="s">
        <v>20</v>
      </c>
      <c r="V26" s="23">
        <f>W26*100/X26</f>
        <v>42.8571428571429</v>
      </c>
      <c r="W26" s="23">
        <v>30</v>
      </c>
      <c r="X26" s="50">
        <v>70</v>
      </c>
      <c r="Y26" s="62" t="s">
        <v>35</v>
      </c>
      <c r="Z26" s="61" t="s">
        <v>82</v>
      </c>
    </row>
    <row r="27" s="2" customFormat="1" ht="25" customHeight="1" spans="1:26">
      <c r="A27" s="24" t="s">
        <v>83</v>
      </c>
      <c r="B27" s="23">
        <f>V27</f>
        <v>14.2857142857143</v>
      </c>
      <c r="C27" s="27"/>
      <c r="D27" s="27"/>
      <c r="E27" s="27"/>
      <c r="F27" s="27"/>
      <c r="G27" s="30"/>
      <c r="H27" s="27"/>
      <c r="I27" s="27"/>
      <c r="J27" s="27"/>
      <c r="K27" s="27"/>
      <c r="L27" s="27"/>
      <c r="M27" s="27"/>
      <c r="N27" s="27"/>
      <c r="O27" s="27"/>
      <c r="P27" s="27"/>
      <c r="Q27" s="25"/>
      <c r="R27" s="27"/>
      <c r="S27" s="32" t="s">
        <v>29</v>
      </c>
      <c r="T27" s="49" t="s">
        <v>84</v>
      </c>
      <c r="U27" s="32" t="s">
        <v>20</v>
      </c>
      <c r="V27" s="23">
        <f>W27*100/X27</f>
        <v>14.2857142857143</v>
      </c>
      <c r="W27" s="23">
        <v>10</v>
      </c>
      <c r="X27" s="50">
        <v>70</v>
      </c>
      <c r="Y27" s="62" t="s">
        <v>51</v>
      </c>
      <c r="Z27" s="61" t="s">
        <v>85</v>
      </c>
    </row>
    <row r="28" s="2" customFormat="1" ht="25" customHeight="1" spans="1:26">
      <c r="A28" s="24" t="s">
        <v>86</v>
      </c>
      <c r="B28" s="23"/>
      <c r="C28" s="25">
        <v>5</v>
      </c>
      <c r="D28" s="27"/>
      <c r="E28" s="27"/>
      <c r="F28" s="27"/>
      <c r="G28" s="30"/>
      <c r="H28" s="27"/>
      <c r="I28" s="27"/>
      <c r="J28" s="27"/>
      <c r="K28" s="27"/>
      <c r="L28" s="27"/>
      <c r="M28" s="27"/>
      <c r="N28" s="27"/>
      <c r="O28" s="27"/>
      <c r="P28" s="27"/>
      <c r="Q28" s="25"/>
      <c r="R28" s="27"/>
      <c r="S28" s="32" t="s">
        <v>87</v>
      </c>
      <c r="T28" s="49" t="s">
        <v>88</v>
      </c>
      <c r="U28" s="32" t="s">
        <v>20</v>
      </c>
      <c r="V28" s="23">
        <f>W28*100/X28</f>
        <v>5</v>
      </c>
      <c r="W28" s="23">
        <v>3</v>
      </c>
      <c r="X28" s="50">
        <v>60</v>
      </c>
      <c r="Y28" s="62" t="s">
        <v>78</v>
      </c>
      <c r="Z28" s="61" t="s">
        <v>89</v>
      </c>
    </row>
    <row r="29" s="2" customFormat="1" ht="43" customHeight="1" spans="1:26">
      <c r="A29" s="24" t="s">
        <v>90</v>
      </c>
      <c r="B29" s="23">
        <v>7.14</v>
      </c>
      <c r="C29" s="31"/>
      <c r="D29" s="30"/>
      <c r="E29" s="30"/>
      <c r="F29" s="30"/>
      <c r="G29" s="30"/>
      <c r="H29" s="30"/>
      <c r="I29" s="31"/>
      <c r="J29" s="30"/>
      <c r="K29" s="30"/>
      <c r="L29" s="30"/>
      <c r="M29" s="30"/>
      <c r="N29" s="30"/>
      <c r="O29" s="30"/>
      <c r="P29" s="30"/>
      <c r="Q29" s="25"/>
      <c r="R29" s="30"/>
      <c r="S29" s="32" t="s">
        <v>29</v>
      </c>
      <c r="T29" s="49" t="s">
        <v>91</v>
      </c>
      <c r="U29" s="32" t="s">
        <v>20</v>
      </c>
      <c r="V29" s="23">
        <f>W29*100/X29</f>
        <v>7.14285714285714</v>
      </c>
      <c r="W29" s="23">
        <v>5</v>
      </c>
      <c r="X29" s="50">
        <v>70</v>
      </c>
      <c r="Y29" s="62" t="s">
        <v>92</v>
      </c>
      <c r="Z29" s="61" t="s">
        <v>93</v>
      </c>
    </row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</sheetData>
  <autoFilter xmlns:etc="http://www.wps.cn/officeDocument/2017/etCustomData" ref="A6:Y29" etc:filterBottomFollowUsedRange="0">
    <extLst/>
  </autoFilter>
  <mergeCells count="21">
    <mergeCell ref="A2:Y2"/>
    <mergeCell ref="T3:V3"/>
    <mergeCell ref="W3:X3"/>
    <mergeCell ref="B4:H4"/>
    <mergeCell ref="I4:P4"/>
    <mergeCell ref="C5:D5"/>
    <mergeCell ref="E5:F5"/>
    <mergeCell ref="G5:H5"/>
    <mergeCell ref="I5:J5"/>
    <mergeCell ref="K5:L5"/>
    <mergeCell ref="M5:N5"/>
    <mergeCell ref="O5:P5"/>
    <mergeCell ref="A4:A6"/>
    <mergeCell ref="S4:S6"/>
    <mergeCell ref="T4:T6"/>
    <mergeCell ref="U4:U6"/>
    <mergeCell ref="V4:V6"/>
    <mergeCell ref="W4:W6"/>
    <mergeCell ref="X4:X6"/>
    <mergeCell ref="Y4:Y6"/>
    <mergeCell ref="Q4:R5"/>
  </mergeCells>
  <printOptions horizontalCentered="1"/>
  <pageMargins left="0.156944444444444" right="0.156944444444444" top="0.590277777777778" bottom="0.393055555555556" header="0.118055555555556" footer="0.118055555555556"/>
  <pageSetup paperSize="9" scale="75" orientation="landscape"/>
  <headerFooter>
    <oddFooter>&amp;C&amp;P/&amp;N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柴桑区林业局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采伐一览表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13807</dc:creator>
  <cp:lastModifiedBy>廖庆贤</cp:lastModifiedBy>
  <dcterms:created xsi:type="dcterms:W3CDTF">2019-04-28T06:12:00Z</dcterms:created>
  <cp:lastPrinted>2021-06-08T05:30:00Z</cp:lastPrinted>
  <dcterms:modified xsi:type="dcterms:W3CDTF">2024-12-19T08:26:30Z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08A88B4F17EB4D81B9344DA8496A0245_13</vt:lpwstr>
  </property>
</Properties>
</file>