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采伐一览表" sheetId="4" r:id="rId1"/>
    <sheet name="Sheet1" sheetId="5" r:id="rId2"/>
  </sheets>
  <definedNames>
    <definedName name="_xlnm._FilterDatabase" localSheetId="0" hidden="1">采伐一览表!$A$6:$Y$85</definedName>
    <definedName name="_xlnm.Print_Titles" localSheetId="0">采伐一览表!$2:$5</definedName>
    <definedName name="Database">采伐一览表!$B$1:$T$79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<sst xmlns="http://schemas.openxmlformats.org/spreadsheetml/2006/main" count="430" uniqueCount="108">
  <si>
    <t>附件：</t>
  </si>
  <si>
    <t>柴桑区2025年第八批国土绿化示范项目林木采伐指标分配表</t>
  </si>
  <si>
    <t>单位：立方米</t>
  </si>
  <si>
    <t xml:space="preserve">     
                 起源
   单位名称</t>
  </si>
  <si>
    <t>商品林（林地）</t>
  </si>
  <si>
    <t>公益林（林地）</t>
  </si>
  <si>
    <t>非林地</t>
  </si>
  <si>
    <t>树种</t>
  </si>
  <si>
    <t>山场名称</t>
  </si>
  <si>
    <t>起源</t>
  </si>
  <si>
    <t>蓄积量</t>
  </si>
  <si>
    <t>材积</t>
  </si>
  <si>
    <t>出材率（%）</t>
  </si>
  <si>
    <t>备注</t>
  </si>
  <si>
    <t>主伐</t>
  </si>
  <si>
    <t>抚育采伐</t>
  </si>
  <si>
    <t>低产林改造</t>
  </si>
  <si>
    <t>其他采伐</t>
  </si>
  <si>
    <t>更新采伐</t>
  </si>
  <si>
    <t>低效林改造</t>
  </si>
  <si>
    <t>人工</t>
  </si>
  <si>
    <t>天然</t>
  </si>
  <si>
    <t>采伐指标合计</t>
  </si>
  <si>
    <t>狮子街道仲山村委会</t>
  </si>
  <si>
    <t>阔叶树</t>
  </si>
  <si>
    <t>庙门坡</t>
  </si>
  <si>
    <t>透光伐</t>
  </si>
  <si>
    <t>郭塝山</t>
  </si>
  <si>
    <t>青山</t>
  </si>
  <si>
    <t>丁山垅
南边山</t>
  </si>
  <si>
    <t>中坡山</t>
  </si>
  <si>
    <t>塘凹坎</t>
  </si>
  <si>
    <t>罗家二房
对面山</t>
  </si>
  <si>
    <t>后洼山</t>
  </si>
  <si>
    <t>杆脚凹</t>
  </si>
  <si>
    <t>五谷墩</t>
  </si>
  <si>
    <t>岷山公益林场刘显银</t>
  </si>
  <si>
    <t>杉木</t>
  </si>
  <si>
    <t>掌里涧</t>
  </si>
  <si>
    <t>疏伐</t>
  </si>
  <si>
    <t>岷山乡孙家垅村委会</t>
  </si>
  <si>
    <t>王冲
向北山</t>
  </si>
  <si>
    <t>王冲
向南爬</t>
  </si>
  <si>
    <t>刘山</t>
  </si>
  <si>
    <t>堰湾</t>
  </si>
  <si>
    <t>岷山乡花盘村余章国</t>
  </si>
  <si>
    <t>磨刀涧</t>
  </si>
  <si>
    <t>生长伐</t>
  </si>
  <si>
    <t>岷山公益林场余章国</t>
  </si>
  <si>
    <t>狮子湾</t>
  </si>
  <si>
    <t>夹山</t>
  </si>
  <si>
    <t>狮子街道牌楼村余章国</t>
  </si>
  <si>
    <t>大埂山</t>
  </si>
  <si>
    <t>岷山乡花盘村徐翠</t>
  </si>
  <si>
    <t>株岭山</t>
  </si>
  <si>
    <t>桂家脑</t>
  </si>
  <si>
    <t>桂家垅</t>
  </si>
  <si>
    <t>纸曹河沟</t>
  </si>
  <si>
    <t>操咀山</t>
  </si>
  <si>
    <t>岷山公益林场徐翠</t>
  </si>
  <si>
    <t>徐家山</t>
  </si>
  <si>
    <t>岷山公益林场吴学玉</t>
  </si>
  <si>
    <t>高梁山</t>
  </si>
  <si>
    <t>马回岭镇红桥村委会</t>
  </si>
  <si>
    <t>叉垅凹山</t>
  </si>
  <si>
    <t>大凹山</t>
  </si>
  <si>
    <t>李家山</t>
  </si>
  <si>
    <t>马回岭镇蔡家桥村委会</t>
  </si>
  <si>
    <t>青明山</t>
  </si>
  <si>
    <t>马回岭镇排山村委会</t>
  </si>
  <si>
    <t>宋家垅</t>
  </si>
  <si>
    <t>马回岭镇蛟田村委会</t>
  </si>
  <si>
    <t>仙桌洼</t>
  </si>
  <si>
    <t>茶叶地</t>
  </si>
  <si>
    <t>老虎塘山</t>
  </si>
  <si>
    <t>沈家洼</t>
  </si>
  <si>
    <t>马回岭镇铭山村委会</t>
  </si>
  <si>
    <t>张博士洼</t>
  </si>
  <si>
    <t>背后山</t>
  </si>
  <si>
    <t>峰咀脑</t>
  </si>
  <si>
    <t>青水垅山</t>
  </si>
  <si>
    <t>张博士凹</t>
  </si>
  <si>
    <t>立子山</t>
  </si>
  <si>
    <t>潘家山</t>
  </si>
  <si>
    <t>竹脑</t>
  </si>
  <si>
    <t>屋后山</t>
  </si>
  <si>
    <t>大坡山</t>
  </si>
  <si>
    <t>茶林沟</t>
  </si>
  <si>
    <t>石头山</t>
  </si>
  <si>
    <t>张洼山</t>
  </si>
  <si>
    <t>雨淋
水库西</t>
  </si>
  <si>
    <t>余家西</t>
  </si>
  <si>
    <t>雨淋
水库北</t>
  </si>
  <si>
    <t>丘阁脑</t>
  </si>
  <si>
    <t>岷山公益林场姜玉辉</t>
  </si>
  <si>
    <t>灰洲</t>
  </si>
  <si>
    <t>狮子街道牌楼村洪秀明</t>
  </si>
  <si>
    <t>竹子坡</t>
  </si>
  <si>
    <t>玉指垱</t>
  </si>
  <si>
    <t>狮子街道仲山村洪秀明</t>
  </si>
  <si>
    <t>大洼</t>
  </si>
  <si>
    <t>狮子林场</t>
  </si>
  <si>
    <t>港口街镇富塘村委会</t>
  </si>
  <si>
    <t>木鱼山</t>
  </si>
  <si>
    <t>港口街镇刘仓村委会</t>
  </si>
  <si>
    <t>八股山</t>
  </si>
  <si>
    <t>罗姓山</t>
  </si>
  <si>
    <t>小刘仓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</si>
</sst>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0" fillId="0" borderId="2" xfId="0" applyNumberFormat="1" applyBorder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3</xdr:row>
      <xdr:rowOff>19050</xdr:rowOff>
    </xdr:from>
    <xdr:to>
      <xdr:col>0</xdr:col>
      <xdr:colOff>1828800</xdr:colOff>
      <xdr:row>5</xdr:row>
      <xdr:rowOff>247650</xdr:rowOff>
    </xdr:to>
    <xdr:cxnSp>
      <xdr:nvCxnSpPr>
        <xdr:cNvPr id="2" name="直接连接符 1"/>
        <xdr:cNvCxnSpPr/>
      </xdr:nvCxnSpPr>
      <xdr:spPr>
        <a:xfrm>
          <a:off x="19050" y="714375"/>
          <a:ext cx="1809750" cy="869315"/>
        </a:xfrm>
        <a:prstGeom prst="line">
          <a:avLst/>
        </a:prstGeom>
        <a:ln w="9525" cap="flat" cmpd="sng" algn="ctr">
          <a:solidFill>
            <a:prstClr val="black"/>
          </a:solidFill>
          <a:prstDash val="dash"/>
        </a:ln>
      </xdr:spPr>
      <xdr:style>
        <a:lnRef idx="0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5"/>
  <sheetViews>
    <sheetView tabSelected="1" zoomScale="90" zoomScaleNormal="90" workbookViewId="0">
      <pane xSplit="3" ySplit="6" topLeftCell="D7" activePane="bottomRight" state="frozen"/>
      <selection/>
      <selection pane="topRight"/>
      <selection pane="bottomLeft"/>
      <selection pane="bottomRight" activeCell="S12" sqref="S12"/>
    </sheetView>
  </sheetViews>
  <sheetFormatPr defaultColWidth="9" defaultRowHeight="13.5"/>
  <cols>
    <col min="1" max="1" width="24.7583333333333" style="4" customWidth="1"/>
    <col min="2" max="2" width="8.74166666666667" style="5" customWidth="1"/>
    <col min="3" max="3" width="6.625" style="5" customWidth="1"/>
    <col min="4" max="4" width="7.63333333333333" style="5" customWidth="1"/>
    <col min="5" max="5" width="5.625" style="6" customWidth="1"/>
    <col min="6" max="6" width="5.5" style="6" customWidth="1"/>
    <col min="7" max="7" width="5.75833333333333" style="5" customWidth="1"/>
    <col min="8" max="8" width="6.5" style="5" customWidth="1"/>
    <col min="9" max="9" width="5.75833333333333" style="5" customWidth="1"/>
    <col min="10" max="10" width="5.625" style="5" customWidth="1"/>
    <col min="11" max="11" width="5.625" style="6" customWidth="1"/>
    <col min="12" max="12" width="5" style="6" customWidth="1"/>
    <col min="13" max="13" width="5.625" style="6" customWidth="1"/>
    <col min="14" max="14" width="5.75833333333333" style="6" customWidth="1"/>
    <col min="15" max="15" width="6.25833333333333" style="5" customWidth="1"/>
    <col min="16" max="16" width="6.5" style="6" customWidth="1"/>
    <col min="17" max="17" width="5.75833333333333" style="5" customWidth="1"/>
    <col min="18" max="18" width="5.13333333333333" style="6" customWidth="1"/>
    <col min="19" max="19" width="8.19166666666667" style="7" customWidth="1"/>
    <col min="20" max="20" width="12.125" style="7" customWidth="1"/>
    <col min="21" max="21" width="6.51666666666667" style="6" customWidth="1"/>
    <col min="22" max="22" width="9.625" style="5" customWidth="1"/>
    <col min="23" max="23" width="8.375" style="5" customWidth="1"/>
    <col min="24" max="24" width="6.875" style="8" customWidth="1"/>
    <col min="25" max="25" width="13.3333333333333" style="8" customWidth="1"/>
    <col min="26" max="26" width="12.8166666666667"/>
  </cols>
  <sheetData>
    <row r="1" spans="1:1">
      <c r="A1" s="4" t="s">
        <v>0</v>
      </c>
    </row>
    <row r="2" ht="24" customHeight="1" spans="1:25">
      <c r="A2" s="9" t="s">
        <v>1</v>
      </c>
      <c r="B2" s="10"/>
      <c r="C2" s="10"/>
      <c r="D2" s="10"/>
      <c r="E2" s="9"/>
      <c r="F2" s="9"/>
      <c r="G2" s="10"/>
      <c r="H2" s="10"/>
      <c r="I2" s="9"/>
      <c r="J2" s="10"/>
      <c r="K2" s="9"/>
      <c r="L2" s="9"/>
      <c r="M2" s="9"/>
      <c r="N2" s="9"/>
      <c r="O2" s="10"/>
      <c r="P2" s="9"/>
      <c r="Q2" s="10"/>
      <c r="R2" s="9"/>
      <c r="S2" s="9"/>
      <c r="T2" s="9"/>
      <c r="U2" s="9"/>
      <c r="V2" s="10"/>
      <c r="W2" s="10"/>
      <c r="X2" s="9"/>
      <c r="Y2" s="9"/>
    </row>
    <row r="3" ht="17.25" customHeight="1" spans="1:25">
      <c r="A3" s="11"/>
      <c r="B3" s="12"/>
      <c r="C3" s="12"/>
      <c r="D3" s="12"/>
      <c r="E3" s="13"/>
      <c r="F3" s="13"/>
      <c r="G3" s="12"/>
      <c r="H3" s="12"/>
      <c r="I3" s="12"/>
      <c r="J3" s="12"/>
      <c r="K3" s="13"/>
      <c r="L3" s="13"/>
      <c r="M3" s="13"/>
      <c r="N3" s="13"/>
      <c r="O3" s="12"/>
      <c r="P3" s="13"/>
      <c r="Q3" s="12"/>
      <c r="R3" s="13"/>
      <c r="S3" s="33"/>
      <c r="T3" s="33"/>
      <c r="U3" s="33"/>
      <c r="V3" s="34"/>
      <c r="W3" s="35" t="s">
        <v>2</v>
      </c>
      <c r="X3" s="36"/>
      <c r="Y3" s="48"/>
    </row>
    <row r="4" s="1" customFormat="1" ht="30.95" customHeight="1" spans="1:25">
      <c r="A4" s="14" t="s">
        <v>3</v>
      </c>
      <c r="B4" s="15" t="s">
        <v>4</v>
      </c>
      <c r="C4" s="15"/>
      <c r="D4" s="15"/>
      <c r="E4" s="16"/>
      <c r="F4" s="16"/>
      <c r="G4" s="15"/>
      <c r="H4" s="15"/>
      <c r="I4" s="15" t="s">
        <v>5</v>
      </c>
      <c r="J4" s="15"/>
      <c r="K4" s="16"/>
      <c r="L4" s="16"/>
      <c r="M4" s="16"/>
      <c r="N4" s="16"/>
      <c r="O4" s="15"/>
      <c r="P4" s="16"/>
      <c r="Q4" s="15" t="s">
        <v>6</v>
      </c>
      <c r="R4" s="16"/>
      <c r="S4" s="16" t="s">
        <v>7</v>
      </c>
      <c r="T4" s="16" t="s">
        <v>8</v>
      </c>
      <c r="U4" s="16" t="s">
        <v>9</v>
      </c>
      <c r="V4" s="15" t="s">
        <v>10</v>
      </c>
      <c r="W4" s="15" t="s">
        <v>11</v>
      </c>
      <c r="X4" s="37" t="s">
        <v>12</v>
      </c>
      <c r="Y4" s="49" t="s">
        <v>13</v>
      </c>
    </row>
    <row r="5" s="1" customFormat="1" ht="19.5" customHeight="1" spans="1:25">
      <c r="A5" s="17"/>
      <c r="B5" s="18" t="s">
        <v>14</v>
      </c>
      <c r="C5" s="18" t="s">
        <v>15</v>
      </c>
      <c r="D5" s="18"/>
      <c r="E5" s="19" t="s">
        <v>16</v>
      </c>
      <c r="F5" s="19"/>
      <c r="G5" s="18" t="s">
        <v>17</v>
      </c>
      <c r="H5" s="18"/>
      <c r="I5" s="18" t="s">
        <v>18</v>
      </c>
      <c r="J5" s="18"/>
      <c r="K5" s="19" t="s">
        <v>15</v>
      </c>
      <c r="L5" s="19"/>
      <c r="M5" s="19" t="s">
        <v>19</v>
      </c>
      <c r="N5" s="19"/>
      <c r="O5" s="18" t="s">
        <v>17</v>
      </c>
      <c r="P5" s="19"/>
      <c r="Q5" s="15"/>
      <c r="R5" s="16"/>
      <c r="S5" s="16"/>
      <c r="T5" s="16"/>
      <c r="U5" s="16"/>
      <c r="V5" s="15"/>
      <c r="W5" s="15"/>
      <c r="X5" s="37"/>
      <c r="Y5" s="50"/>
    </row>
    <row r="6" s="2" customFormat="1" ht="25.5" customHeight="1" spans="1:25">
      <c r="A6" s="20"/>
      <c r="B6" s="21" t="s">
        <v>20</v>
      </c>
      <c r="C6" s="21" t="s">
        <v>20</v>
      </c>
      <c r="D6" s="21" t="s">
        <v>21</v>
      </c>
      <c r="E6" s="22" t="s">
        <v>20</v>
      </c>
      <c r="F6" s="22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2" t="s">
        <v>20</v>
      </c>
      <c r="L6" s="22" t="s">
        <v>21</v>
      </c>
      <c r="M6" s="22" t="s">
        <v>20</v>
      </c>
      <c r="N6" s="22" t="s">
        <v>21</v>
      </c>
      <c r="O6" s="21" t="s">
        <v>20</v>
      </c>
      <c r="P6" s="22" t="s">
        <v>21</v>
      </c>
      <c r="Q6" s="21" t="s">
        <v>20</v>
      </c>
      <c r="R6" s="22" t="s">
        <v>21</v>
      </c>
      <c r="S6" s="38"/>
      <c r="T6" s="38"/>
      <c r="U6" s="38"/>
      <c r="V6" s="39"/>
      <c r="W6" s="39"/>
      <c r="X6" s="40"/>
      <c r="Y6" s="51"/>
    </row>
    <row r="7" s="2" customFormat="1" ht="36" customHeight="1" spans="1:25">
      <c r="A7" s="23" t="s">
        <v>22</v>
      </c>
      <c r="B7" s="24">
        <f>SUM(B8:B85)</f>
        <v>5904.4</v>
      </c>
      <c r="C7" s="24">
        <f t="shared" ref="C7:W7" si="0">SUM(C8:C85)</f>
        <v>1838</v>
      </c>
      <c r="D7" s="24">
        <f t="shared" si="0"/>
        <v>345.2</v>
      </c>
      <c r="E7" s="24">
        <f t="shared" si="0"/>
        <v>0</v>
      </c>
      <c r="F7" s="24">
        <f t="shared" si="0"/>
        <v>0</v>
      </c>
      <c r="G7" s="24">
        <f t="shared" si="0"/>
        <v>0</v>
      </c>
      <c r="H7" s="24">
        <f t="shared" si="0"/>
        <v>0</v>
      </c>
      <c r="I7" s="24">
        <f t="shared" si="0"/>
        <v>193.1</v>
      </c>
      <c r="J7" s="24">
        <f t="shared" si="0"/>
        <v>74.3</v>
      </c>
      <c r="K7" s="24">
        <f t="shared" si="0"/>
        <v>0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0</v>
      </c>
      <c r="R7" s="24">
        <f t="shared" si="0"/>
        <v>0</v>
      </c>
      <c r="S7" s="21"/>
      <c r="T7" s="24"/>
      <c r="U7" s="24"/>
      <c r="V7" s="24">
        <f t="shared" si="0"/>
        <v>8535</v>
      </c>
      <c r="W7" s="24">
        <f t="shared" si="0"/>
        <v>5529.16</v>
      </c>
      <c r="X7" s="41"/>
      <c r="Y7" s="41"/>
    </row>
    <row r="8" s="2" customFormat="1" ht="30" customHeight="1" spans="1:25">
      <c r="A8" s="25" t="s">
        <v>23</v>
      </c>
      <c r="B8" s="26"/>
      <c r="C8" s="27"/>
      <c r="D8" s="27"/>
      <c r="E8" s="24"/>
      <c r="F8" s="27"/>
      <c r="G8" s="24"/>
      <c r="H8" s="27"/>
      <c r="I8" s="24">
        <v>193.1</v>
      </c>
      <c r="J8" s="27"/>
      <c r="K8" s="27"/>
      <c r="L8" s="27"/>
      <c r="M8" s="27"/>
      <c r="N8" s="27"/>
      <c r="O8" s="27"/>
      <c r="P8" s="27"/>
      <c r="Q8" s="24"/>
      <c r="R8" s="27"/>
      <c r="S8" s="42" t="s">
        <v>24</v>
      </c>
      <c r="T8" s="43" t="s">
        <v>25</v>
      </c>
      <c r="U8" s="44" t="s">
        <v>21</v>
      </c>
      <c r="V8" s="45">
        <v>193.1</v>
      </c>
      <c r="W8" s="27">
        <f>V8*X8/100</f>
        <v>115.86</v>
      </c>
      <c r="X8" s="46">
        <v>60</v>
      </c>
      <c r="Y8" s="43" t="s">
        <v>26</v>
      </c>
    </row>
    <row r="9" s="2" customFormat="1" ht="30" customHeight="1" spans="1:25">
      <c r="A9" s="25" t="s">
        <v>23</v>
      </c>
      <c r="B9" s="26"/>
      <c r="C9" s="27"/>
      <c r="D9" s="27"/>
      <c r="E9" s="24"/>
      <c r="F9" s="27"/>
      <c r="G9" s="24"/>
      <c r="H9" s="27"/>
      <c r="I9" s="24"/>
      <c r="J9" s="27">
        <v>46</v>
      </c>
      <c r="K9" s="27"/>
      <c r="L9" s="27"/>
      <c r="M9" s="27"/>
      <c r="N9" s="27"/>
      <c r="O9" s="27"/>
      <c r="P9" s="27"/>
      <c r="Q9" s="24"/>
      <c r="R9" s="27"/>
      <c r="S9" s="42" t="s">
        <v>24</v>
      </c>
      <c r="T9" s="43" t="s">
        <v>27</v>
      </c>
      <c r="U9" s="44" t="s">
        <v>21</v>
      </c>
      <c r="V9" s="45">
        <v>46</v>
      </c>
      <c r="W9" s="27">
        <f t="shared" ref="W9:W40" si="1">V9*X9/100</f>
        <v>27.6</v>
      </c>
      <c r="X9" s="46">
        <v>60</v>
      </c>
      <c r="Y9" s="43" t="s">
        <v>26</v>
      </c>
    </row>
    <row r="10" s="2" customFormat="1" ht="30" customHeight="1" spans="1:25">
      <c r="A10" s="25" t="s">
        <v>23</v>
      </c>
      <c r="B10" s="26"/>
      <c r="C10" s="27"/>
      <c r="D10" s="27">
        <v>131.9</v>
      </c>
      <c r="E10" s="24"/>
      <c r="F10" s="27"/>
      <c r="G10" s="28"/>
      <c r="H10" s="27"/>
      <c r="I10" s="24"/>
      <c r="J10" s="27"/>
      <c r="K10" s="27"/>
      <c r="L10" s="27"/>
      <c r="M10" s="27"/>
      <c r="N10" s="27"/>
      <c r="O10" s="27"/>
      <c r="P10" s="27"/>
      <c r="Q10" s="24"/>
      <c r="R10" s="27"/>
      <c r="S10" s="42" t="s">
        <v>24</v>
      </c>
      <c r="T10" s="43" t="s">
        <v>28</v>
      </c>
      <c r="U10" s="44" t="s">
        <v>21</v>
      </c>
      <c r="V10" s="45">
        <v>131.9</v>
      </c>
      <c r="W10" s="27">
        <f t="shared" si="1"/>
        <v>79.14</v>
      </c>
      <c r="X10" s="46">
        <v>60</v>
      </c>
      <c r="Y10" s="43" t="s">
        <v>26</v>
      </c>
    </row>
    <row r="11" s="2" customFormat="1" ht="30" customHeight="1" spans="1:25">
      <c r="A11" s="25" t="s">
        <v>23</v>
      </c>
      <c r="B11" s="26"/>
      <c r="C11" s="24"/>
      <c r="D11" s="24"/>
      <c r="E11" s="29"/>
      <c r="F11" s="24"/>
      <c r="G11" s="24"/>
      <c r="H11" s="24"/>
      <c r="I11" s="24"/>
      <c r="J11" s="24">
        <v>28.3</v>
      </c>
      <c r="K11" s="29"/>
      <c r="L11" s="29"/>
      <c r="M11" s="29"/>
      <c r="N11" s="24"/>
      <c r="O11" s="24"/>
      <c r="P11" s="29"/>
      <c r="Q11" s="24"/>
      <c r="R11" s="29"/>
      <c r="S11" s="42" t="s">
        <v>24</v>
      </c>
      <c r="T11" s="42" t="s">
        <v>29</v>
      </c>
      <c r="U11" s="44" t="s">
        <v>21</v>
      </c>
      <c r="V11" s="45">
        <v>28.3</v>
      </c>
      <c r="W11" s="27">
        <f t="shared" si="1"/>
        <v>16.98</v>
      </c>
      <c r="X11" s="47">
        <v>60</v>
      </c>
      <c r="Y11" s="43" t="s">
        <v>26</v>
      </c>
    </row>
    <row r="12" s="2" customFormat="1" ht="30" customHeight="1" spans="1:25">
      <c r="A12" s="25" t="s">
        <v>23</v>
      </c>
      <c r="B12" s="26"/>
      <c r="C12" s="24"/>
      <c r="D12" s="27">
        <f>V12</f>
        <v>108.4</v>
      </c>
      <c r="E12" s="27"/>
      <c r="F12" s="27"/>
      <c r="G12" s="24"/>
      <c r="H12" s="27"/>
      <c r="I12" s="24"/>
      <c r="J12" s="27"/>
      <c r="K12" s="27"/>
      <c r="L12" s="27"/>
      <c r="M12" s="27"/>
      <c r="N12" s="27"/>
      <c r="O12" s="27"/>
      <c r="P12" s="27"/>
      <c r="Q12" s="24"/>
      <c r="R12" s="27"/>
      <c r="S12" s="42" t="s">
        <v>24</v>
      </c>
      <c r="T12" s="43" t="s">
        <v>30</v>
      </c>
      <c r="U12" s="44" t="s">
        <v>21</v>
      </c>
      <c r="V12" s="45">
        <v>108.4</v>
      </c>
      <c r="W12" s="27">
        <f t="shared" si="1"/>
        <v>65.04</v>
      </c>
      <c r="X12" s="46">
        <v>60</v>
      </c>
      <c r="Y12" s="43" t="s">
        <v>26</v>
      </c>
    </row>
    <row r="13" s="2" customFormat="1" ht="30" customHeight="1" spans="1:25">
      <c r="A13" s="25" t="s">
        <v>23</v>
      </c>
      <c r="B13" s="26"/>
      <c r="C13" s="24">
        <f>V13</f>
        <v>232.3</v>
      </c>
      <c r="D13" s="24"/>
      <c r="E13" s="29"/>
      <c r="F13" s="24"/>
      <c r="G13" s="24"/>
      <c r="H13" s="24"/>
      <c r="I13" s="24"/>
      <c r="J13" s="24"/>
      <c r="K13" s="29"/>
      <c r="L13" s="29"/>
      <c r="M13" s="29"/>
      <c r="N13" s="29"/>
      <c r="O13" s="24"/>
      <c r="P13" s="27"/>
      <c r="Q13" s="24"/>
      <c r="R13" s="29"/>
      <c r="S13" s="42" t="s">
        <v>24</v>
      </c>
      <c r="T13" s="43" t="s">
        <v>31</v>
      </c>
      <c r="U13" s="44" t="s">
        <v>21</v>
      </c>
      <c r="V13" s="45">
        <v>232.3</v>
      </c>
      <c r="W13" s="27">
        <f t="shared" si="1"/>
        <v>139.38</v>
      </c>
      <c r="X13" s="47">
        <v>60</v>
      </c>
      <c r="Y13" s="43" t="s">
        <v>26</v>
      </c>
    </row>
    <row r="14" s="2" customFormat="1" ht="30" customHeight="1" spans="1:25">
      <c r="A14" s="25" t="s">
        <v>23</v>
      </c>
      <c r="B14" s="26"/>
      <c r="C14" s="24">
        <f t="shared" ref="C14:C19" si="2">V14</f>
        <v>25</v>
      </c>
      <c r="D14" s="24"/>
      <c r="E14" s="29"/>
      <c r="F14" s="24"/>
      <c r="G14" s="24"/>
      <c r="H14" s="24"/>
      <c r="I14" s="24"/>
      <c r="J14" s="24"/>
      <c r="K14" s="29"/>
      <c r="L14" s="29"/>
      <c r="M14" s="29"/>
      <c r="N14" s="24"/>
      <c r="O14" s="24"/>
      <c r="P14" s="29"/>
      <c r="Q14" s="24"/>
      <c r="R14" s="29"/>
      <c r="S14" s="42" t="s">
        <v>24</v>
      </c>
      <c r="T14" s="42" t="s">
        <v>32</v>
      </c>
      <c r="U14" s="44" t="s">
        <v>21</v>
      </c>
      <c r="V14" s="45">
        <v>25</v>
      </c>
      <c r="W14" s="27">
        <f t="shared" si="1"/>
        <v>15</v>
      </c>
      <c r="X14" s="47">
        <v>60</v>
      </c>
      <c r="Y14" s="43" t="s">
        <v>26</v>
      </c>
    </row>
    <row r="15" s="3" customFormat="1" ht="30" customHeight="1" spans="1:25">
      <c r="A15" s="25" t="s">
        <v>23</v>
      </c>
      <c r="B15" s="26"/>
      <c r="C15" s="24">
        <f t="shared" si="2"/>
        <v>18</v>
      </c>
      <c r="D15" s="30"/>
      <c r="E15" s="24"/>
      <c r="F15" s="31"/>
      <c r="G15" s="30"/>
      <c r="H15" s="30"/>
      <c r="I15" s="24"/>
      <c r="J15" s="24"/>
      <c r="K15" s="31"/>
      <c r="L15" s="31"/>
      <c r="M15" s="31"/>
      <c r="N15" s="31"/>
      <c r="O15" s="30"/>
      <c r="P15" s="31"/>
      <c r="Q15" s="24"/>
      <c r="R15" s="31"/>
      <c r="S15" s="42" t="s">
        <v>24</v>
      </c>
      <c r="T15" s="43" t="s">
        <v>33</v>
      </c>
      <c r="U15" s="44" t="s">
        <v>21</v>
      </c>
      <c r="V15" s="45">
        <v>18</v>
      </c>
      <c r="W15" s="27">
        <f t="shared" si="1"/>
        <v>10.8</v>
      </c>
      <c r="X15" s="46">
        <v>60</v>
      </c>
      <c r="Y15" s="43" t="s">
        <v>26</v>
      </c>
    </row>
    <row r="16" s="3" customFormat="1" ht="30" customHeight="1" spans="1:25">
      <c r="A16" s="25" t="s">
        <v>23</v>
      </c>
      <c r="B16" s="26"/>
      <c r="C16" s="24">
        <f t="shared" si="2"/>
        <v>143.8</v>
      </c>
      <c r="D16" s="30"/>
      <c r="E16" s="24"/>
      <c r="F16" s="31"/>
      <c r="G16" s="30"/>
      <c r="H16" s="30"/>
      <c r="I16" s="24"/>
      <c r="J16" s="24"/>
      <c r="K16" s="31"/>
      <c r="L16" s="31"/>
      <c r="M16" s="31"/>
      <c r="N16" s="31"/>
      <c r="O16" s="30"/>
      <c r="P16" s="31"/>
      <c r="Q16" s="24"/>
      <c r="R16" s="31"/>
      <c r="S16" s="42" t="s">
        <v>24</v>
      </c>
      <c r="T16" s="43" t="s">
        <v>33</v>
      </c>
      <c r="U16" s="44" t="s">
        <v>21</v>
      </c>
      <c r="V16" s="45">
        <v>143.8</v>
      </c>
      <c r="W16" s="27">
        <f t="shared" si="1"/>
        <v>86.28</v>
      </c>
      <c r="X16" s="46">
        <v>60</v>
      </c>
      <c r="Y16" s="43" t="s">
        <v>26</v>
      </c>
    </row>
    <row r="17" s="3" customFormat="1" ht="30" customHeight="1" spans="1:25">
      <c r="A17" s="25" t="s">
        <v>23</v>
      </c>
      <c r="B17" s="26"/>
      <c r="C17" s="24">
        <f t="shared" si="2"/>
        <v>37.8</v>
      </c>
      <c r="D17" s="30"/>
      <c r="E17" s="24"/>
      <c r="F17" s="31"/>
      <c r="G17" s="30"/>
      <c r="H17" s="30"/>
      <c r="I17" s="24"/>
      <c r="J17" s="24"/>
      <c r="K17" s="31"/>
      <c r="L17" s="31"/>
      <c r="M17" s="31"/>
      <c r="N17" s="31"/>
      <c r="O17" s="30"/>
      <c r="P17" s="31"/>
      <c r="Q17" s="24"/>
      <c r="R17" s="31"/>
      <c r="S17" s="42" t="s">
        <v>24</v>
      </c>
      <c r="T17" s="43" t="s">
        <v>34</v>
      </c>
      <c r="U17" s="44" t="s">
        <v>21</v>
      </c>
      <c r="V17" s="45">
        <v>37.8</v>
      </c>
      <c r="W17" s="27">
        <f t="shared" si="1"/>
        <v>22.68</v>
      </c>
      <c r="X17" s="46">
        <v>60</v>
      </c>
      <c r="Y17" s="43" t="s">
        <v>26</v>
      </c>
    </row>
    <row r="18" s="2" customFormat="1" ht="30" customHeight="1" spans="1:25">
      <c r="A18" s="25" t="s">
        <v>23</v>
      </c>
      <c r="B18" s="26"/>
      <c r="C18" s="24">
        <f t="shared" si="2"/>
        <v>99.7</v>
      </c>
      <c r="D18" s="24"/>
      <c r="E18" s="29"/>
      <c r="F18" s="29"/>
      <c r="G18" s="24"/>
      <c r="H18" s="24"/>
      <c r="I18" s="24"/>
      <c r="J18" s="24"/>
      <c r="K18" s="29"/>
      <c r="L18" s="29"/>
      <c r="M18" s="29"/>
      <c r="N18" s="29"/>
      <c r="O18" s="24"/>
      <c r="P18" s="24"/>
      <c r="Q18" s="24"/>
      <c r="R18" s="29"/>
      <c r="S18" s="42" t="s">
        <v>24</v>
      </c>
      <c r="T18" s="43" t="s">
        <v>35</v>
      </c>
      <c r="U18" s="44" t="s">
        <v>21</v>
      </c>
      <c r="V18" s="45">
        <v>99.7</v>
      </c>
      <c r="W18" s="27">
        <f t="shared" si="1"/>
        <v>59.82</v>
      </c>
      <c r="X18" s="47">
        <v>60</v>
      </c>
      <c r="Y18" s="43" t="s">
        <v>26</v>
      </c>
    </row>
    <row r="19" s="2" customFormat="1" ht="30" customHeight="1" spans="1:25">
      <c r="A19" s="25" t="s">
        <v>36</v>
      </c>
      <c r="B19" s="26"/>
      <c r="C19" s="24">
        <f t="shared" si="2"/>
        <v>20.8</v>
      </c>
      <c r="D19" s="24"/>
      <c r="E19" s="29"/>
      <c r="F19" s="29"/>
      <c r="G19" s="24"/>
      <c r="H19" s="24"/>
      <c r="I19" s="24"/>
      <c r="J19" s="24"/>
      <c r="K19" s="29"/>
      <c r="L19" s="29"/>
      <c r="M19" s="29"/>
      <c r="N19" s="29"/>
      <c r="O19" s="24"/>
      <c r="P19" s="24"/>
      <c r="Q19" s="24"/>
      <c r="R19" s="29"/>
      <c r="S19" s="42" t="s">
        <v>37</v>
      </c>
      <c r="T19" s="43" t="s">
        <v>38</v>
      </c>
      <c r="U19" s="44" t="s">
        <v>20</v>
      </c>
      <c r="V19" s="45">
        <v>20.8</v>
      </c>
      <c r="W19" s="27">
        <f t="shared" si="1"/>
        <v>14.56</v>
      </c>
      <c r="X19" s="47">
        <v>70</v>
      </c>
      <c r="Y19" s="43" t="s">
        <v>39</v>
      </c>
    </row>
    <row r="20" s="2" customFormat="1" ht="30" customHeight="1" spans="1:25">
      <c r="A20" s="25" t="s">
        <v>36</v>
      </c>
      <c r="B20" s="32"/>
      <c r="C20" s="24"/>
      <c r="D20" s="24">
        <f>V20</f>
        <v>4.4</v>
      </c>
      <c r="E20" s="29"/>
      <c r="F20" s="29"/>
      <c r="G20" s="24"/>
      <c r="H20" s="24"/>
      <c r="I20" s="24"/>
      <c r="J20" s="24"/>
      <c r="K20" s="29"/>
      <c r="L20" s="29"/>
      <c r="M20" s="29"/>
      <c r="N20" s="29"/>
      <c r="O20" s="24"/>
      <c r="P20" s="24"/>
      <c r="Q20" s="24"/>
      <c r="R20" s="29"/>
      <c r="S20" s="42" t="s">
        <v>37</v>
      </c>
      <c r="T20" s="43" t="s">
        <v>38</v>
      </c>
      <c r="U20" s="44" t="s">
        <v>20</v>
      </c>
      <c r="V20" s="45">
        <v>4.4</v>
      </c>
      <c r="W20" s="27">
        <f t="shared" si="1"/>
        <v>3.08</v>
      </c>
      <c r="X20" s="47">
        <v>70</v>
      </c>
      <c r="Y20" s="43" t="s">
        <v>39</v>
      </c>
    </row>
    <row r="21" s="2" customFormat="1" ht="30" customHeight="1" spans="1:25">
      <c r="A21" s="25" t="s">
        <v>40</v>
      </c>
      <c r="B21" s="26"/>
      <c r="C21" s="24">
        <f t="shared" ref="C21:C27" si="3">V21</f>
        <v>158</v>
      </c>
      <c r="D21" s="24"/>
      <c r="E21" s="29"/>
      <c r="F21" s="29"/>
      <c r="G21" s="24"/>
      <c r="H21" s="24"/>
      <c r="I21" s="24"/>
      <c r="J21" s="24"/>
      <c r="K21" s="29"/>
      <c r="L21" s="29"/>
      <c r="M21" s="29"/>
      <c r="N21" s="29"/>
      <c r="O21" s="24"/>
      <c r="P21" s="24"/>
      <c r="Q21" s="24"/>
      <c r="R21" s="29"/>
      <c r="S21" s="42" t="s">
        <v>24</v>
      </c>
      <c r="T21" s="42" t="s">
        <v>41</v>
      </c>
      <c r="U21" s="44" t="s">
        <v>21</v>
      </c>
      <c r="V21" s="45">
        <v>158</v>
      </c>
      <c r="W21" s="27">
        <f t="shared" si="1"/>
        <v>94.8</v>
      </c>
      <c r="X21" s="47">
        <v>60</v>
      </c>
      <c r="Y21" s="43" t="s">
        <v>26</v>
      </c>
    </row>
    <row r="22" s="2" customFormat="1" ht="30" customHeight="1" spans="1:25">
      <c r="A22" s="25" t="s">
        <v>40</v>
      </c>
      <c r="B22" s="26"/>
      <c r="C22" s="24">
        <f t="shared" si="3"/>
        <v>343.9</v>
      </c>
      <c r="D22" s="24"/>
      <c r="E22" s="29"/>
      <c r="F22" s="29"/>
      <c r="G22" s="24"/>
      <c r="H22" s="24"/>
      <c r="I22" s="24"/>
      <c r="J22" s="24"/>
      <c r="K22" s="29"/>
      <c r="L22" s="29"/>
      <c r="M22" s="29"/>
      <c r="N22" s="29"/>
      <c r="O22" s="24"/>
      <c r="P22" s="24"/>
      <c r="Q22" s="24"/>
      <c r="R22" s="29"/>
      <c r="S22" s="42" t="s">
        <v>24</v>
      </c>
      <c r="T22" s="42" t="s">
        <v>42</v>
      </c>
      <c r="U22" s="44" t="s">
        <v>21</v>
      </c>
      <c r="V22" s="45">
        <v>343.9</v>
      </c>
      <c r="W22" s="27">
        <f t="shared" si="1"/>
        <v>206.34</v>
      </c>
      <c r="X22" s="47">
        <v>60</v>
      </c>
      <c r="Y22" s="43" t="s">
        <v>26</v>
      </c>
    </row>
    <row r="23" s="2" customFormat="1" ht="30" customHeight="1" spans="1:25">
      <c r="A23" s="25" t="s">
        <v>40</v>
      </c>
      <c r="B23" s="26"/>
      <c r="C23" s="24">
        <f t="shared" si="3"/>
        <v>68.5</v>
      </c>
      <c r="D23" s="24"/>
      <c r="E23" s="29"/>
      <c r="F23" s="29"/>
      <c r="G23" s="24"/>
      <c r="H23" s="24"/>
      <c r="I23" s="24"/>
      <c r="J23" s="24"/>
      <c r="K23" s="29"/>
      <c r="L23" s="29"/>
      <c r="M23" s="29"/>
      <c r="N23" s="29"/>
      <c r="O23" s="24"/>
      <c r="P23" s="24"/>
      <c r="Q23" s="24"/>
      <c r="R23" s="29"/>
      <c r="S23" s="42" t="s">
        <v>24</v>
      </c>
      <c r="T23" s="43" t="s">
        <v>43</v>
      </c>
      <c r="U23" s="44" t="s">
        <v>21</v>
      </c>
      <c r="V23" s="45">
        <v>68.5</v>
      </c>
      <c r="W23" s="27">
        <f t="shared" si="1"/>
        <v>41.1</v>
      </c>
      <c r="X23" s="47">
        <v>60</v>
      </c>
      <c r="Y23" s="43" t="s">
        <v>26</v>
      </c>
    </row>
    <row r="24" s="2" customFormat="1" ht="30" customHeight="1" spans="1:25">
      <c r="A24" s="25" t="s">
        <v>40</v>
      </c>
      <c r="B24" s="26"/>
      <c r="C24" s="24">
        <f t="shared" si="3"/>
        <v>427.1</v>
      </c>
      <c r="D24" s="24"/>
      <c r="E24" s="29"/>
      <c r="F24" s="29"/>
      <c r="G24" s="24"/>
      <c r="H24" s="24"/>
      <c r="I24" s="24"/>
      <c r="J24" s="24"/>
      <c r="K24" s="29"/>
      <c r="L24" s="29"/>
      <c r="M24" s="29"/>
      <c r="N24" s="29"/>
      <c r="O24" s="24"/>
      <c r="P24" s="24"/>
      <c r="Q24" s="24"/>
      <c r="R24" s="29"/>
      <c r="S24" s="42" t="s">
        <v>24</v>
      </c>
      <c r="T24" s="43" t="s">
        <v>44</v>
      </c>
      <c r="U24" s="44" t="s">
        <v>21</v>
      </c>
      <c r="V24" s="45">
        <v>427.1</v>
      </c>
      <c r="W24" s="27">
        <f t="shared" si="1"/>
        <v>256.26</v>
      </c>
      <c r="X24" s="47">
        <v>60</v>
      </c>
      <c r="Y24" s="43" t="s">
        <v>26</v>
      </c>
    </row>
    <row r="25" s="2" customFormat="1" ht="30" customHeight="1" spans="1:25">
      <c r="A25" s="25" t="s">
        <v>45</v>
      </c>
      <c r="B25" s="26"/>
      <c r="C25" s="24">
        <f t="shared" si="3"/>
        <v>28.2</v>
      </c>
      <c r="D25" s="24"/>
      <c r="E25" s="29"/>
      <c r="F25" s="29"/>
      <c r="G25" s="24"/>
      <c r="H25" s="24"/>
      <c r="I25" s="24"/>
      <c r="J25" s="24"/>
      <c r="K25" s="29"/>
      <c r="L25" s="29"/>
      <c r="M25" s="29"/>
      <c r="N25" s="29"/>
      <c r="O25" s="24"/>
      <c r="P25" s="24"/>
      <c r="Q25" s="24"/>
      <c r="R25" s="29"/>
      <c r="S25" s="42" t="s">
        <v>37</v>
      </c>
      <c r="T25" s="43" t="s">
        <v>46</v>
      </c>
      <c r="U25" s="44" t="s">
        <v>20</v>
      </c>
      <c r="V25" s="45">
        <v>28.2</v>
      </c>
      <c r="W25" s="27">
        <f t="shared" si="1"/>
        <v>19.74</v>
      </c>
      <c r="X25" s="47">
        <v>70</v>
      </c>
      <c r="Y25" s="43" t="s">
        <v>47</v>
      </c>
    </row>
    <row r="26" s="2" customFormat="1" ht="30" customHeight="1" spans="1:25">
      <c r="A26" s="25" t="s">
        <v>48</v>
      </c>
      <c r="B26" s="26"/>
      <c r="C26" s="24">
        <f t="shared" si="3"/>
        <v>67.9</v>
      </c>
      <c r="D26" s="24"/>
      <c r="E26" s="29"/>
      <c r="F26" s="29"/>
      <c r="G26" s="24"/>
      <c r="H26" s="24"/>
      <c r="I26" s="24"/>
      <c r="J26" s="24"/>
      <c r="K26" s="29"/>
      <c r="L26" s="29"/>
      <c r="M26" s="29"/>
      <c r="N26" s="29"/>
      <c r="O26" s="24"/>
      <c r="P26" s="24"/>
      <c r="Q26" s="24"/>
      <c r="R26" s="29"/>
      <c r="S26" s="42" t="s">
        <v>37</v>
      </c>
      <c r="T26" s="43" t="s">
        <v>46</v>
      </c>
      <c r="U26" s="44" t="s">
        <v>20</v>
      </c>
      <c r="V26" s="45">
        <v>67.9</v>
      </c>
      <c r="W26" s="27">
        <f t="shared" si="1"/>
        <v>47.53</v>
      </c>
      <c r="X26" s="47">
        <v>70</v>
      </c>
      <c r="Y26" s="43" t="s">
        <v>47</v>
      </c>
    </row>
    <row r="27" s="2" customFormat="1" ht="30" customHeight="1" spans="1:25">
      <c r="A27" s="25" t="s">
        <v>48</v>
      </c>
      <c r="B27" s="26"/>
      <c r="C27" s="24">
        <f t="shared" si="3"/>
        <v>35.9</v>
      </c>
      <c r="D27" s="24"/>
      <c r="E27" s="29"/>
      <c r="F27" s="29"/>
      <c r="G27" s="24"/>
      <c r="H27" s="24"/>
      <c r="I27" s="24"/>
      <c r="J27" s="24"/>
      <c r="K27" s="29"/>
      <c r="L27" s="29"/>
      <c r="M27" s="29"/>
      <c r="N27" s="29"/>
      <c r="O27" s="24"/>
      <c r="P27" s="24"/>
      <c r="Q27" s="24"/>
      <c r="R27" s="29"/>
      <c r="S27" s="42" t="s">
        <v>37</v>
      </c>
      <c r="T27" s="43" t="s">
        <v>49</v>
      </c>
      <c r="U27" s="44" t="s">
        <v>20</v>
      </c>
      <c r="V27" s="45">
        <v>35.9</v>
      </c>
      <c r="W27" s="27">
        <f t="shared" si="1"/>
        <v>25.13</v>
      </c>
      <c r="X27" s="47">
        <v>70</v>
      </c>
      <c r="Y27" s="43" t="s">
        <v>47</v>
      </c>
    </row>
    <row r="28" s="2" customFormat="1" ht="30" customHeight="1" spans="1:25">
      <c r="A28" s="25" t="s">
        <v>48</v>
      </c>
      <c r="B28" s="26">
        <f>V28</f>
        <v>231.6</v>
      </c>
      <c r="C28" s="24"/>
      <c r="D28" s="24"/>
      <c r="E28" s="29"/>
      <c r="F28" s="29"/>
      <c r="G28" s="24"/>
      <c r="H28" s="24"/>
      <c r="I28" s="24"/>
      <c r="J28" s="24"/>
      <c r="K28" s="29"/>
      <c r="L28" s="29"/>
      <c r="M28" s="29"/>
      <c r="N28" s="29"/>
      <c r="O28" s="24"/>
      <c r="P28" s="24"/>
      <c r="Q28" s="24"/>
      <c r="R28" s="29"/>
      <c r="S28" s="42" t="s">
        <v>37</v>
      </c>
      <c r="T28" s="43" t="s">
        <v>49</v>
      </c>
      <c r="U28" s="44" t="s">
        <v>20</v>
      </c>
      <c r="V28" s="45">
        <v>231.6</v>
      </c>
      <c r="W28" s="27">
        <f t="shared" si="1"/>
        <v>162.12</v>
      </c>
      <c r="X28" s="47">
        <v>70</v>
      </c>
      <c r="Y28" s="43" t="s">
        <v>47</v>
      </c>
    </row>
    <row r="29" s="2" customFormat="1" ht="30" customHeight="1" spans="1:25">
      <c r="A29" s="25" t="s">
        <v>45</v>
      </c>
      <c r="B29" s="26">
        <f>V29</f>
        <v>168.7</v>
      </c>
      <c r="C29" s="24"/>
      <c r="D29" s="24"/>
      <c r="E29" s="29"/>
      <c r="F29" s="29"/>
      <c r="G29" s="24"/>
      <c r="H29" s="24"/>
      <c r="I29" s="24"/>
      <c r="J29" s="24"/>
      <c r="K29" s="29"/>
      <c r="L29" s="29"/>
      <c r="M29" s="29"/>
      <c r="N29" s="29"/>
      <c r="O29" s="24"/>
      <c r="P29" s="24"/>
      <c r="Q29" s="24"/>
      <c r="R29" s="29"/>
      <c r="S29" s="42" t="s">
        <v>37</v>
      </c>
      <c r="T29" s="43" t="s">
        <v>50</v>
      </c>
      <c r="U29" s="44" t="s">
        <v>20</v>
      </c>
      <c r="V29" s="45">
        <v>168.7</v>
      </c>
      <c r="W29" s="27">
        <f t="shared" si="1"/>
        <v>118.09</v>
      </c>
      <c r="X29" s="47">
        <v>70</v>
      </c>
      <c r="Y29" s="43" t="s">
        <v>47</v>
      </c>
    </row>
    <row r="30" s="2" customFormat="1" ht="30" customHeight="1" spans="1:25">
      <c r="A30" s="25" t="s">
        <v>51</v>
      </c>
      <c r="B30" s="26">
        <f>V30</f>
        <v>456.4</v>
      </c>
      <c r="C30" s="24"/>
      <c r="D30" s="24"/>
      <c r="E30" s="29"/>
      <c r="F30" s="29"/>
      <c r="G30" s="24"/>
      <c r="H30" s="24"/>
      <c r="I30" s="24"/>
      <c r="J30" s="24"/>
      <c r="K30" s="29"/>
      <c r="L30" s="29"/>
      <c r="M30" s="29"/>
      <c r="N30" s="29"/>
      <c r="O30" s="24"/>
      <c r="P30" s="24"/>
      <c r="Q30" s="24"/>
      <c r="R30" s="29"/>
      <c r="S30" s="42" t="s">
        <v>37</v>
      </c>
      <c r="T30" s="43" t="s">
        <v>52</v>
      </c>
      <c r="U30" s="44" t="s">
        <v>20</v>
      </c>
      <c r="V30" s="45">
        <v>456.4</v>
      </c>
      <c r="W30" s="27">
        <f t="shared" si="1"/>
        <v>319.48</v>
      </c>
      <c r="X30" s="47">
        <v>70</v>
      </c>
      <c r="Y30" s="43" t="s">
        <v>47</v>
      </c>
    </row>
    <row r="31" s="2" customFormat="1" ht="30" customHeight="1" spans="1:25">
      <c r="A31" s="25" t="s">
        <v>53</v>
      </c>
      <c r="B31" s="26">
        <f>V31</f>
        <v>16.3</v>
      </c>
      <c r="C31" s="24"/>
      <c r="D31" s="24"/>
      <c r="E31" s="29"/>
      <c r="F31" s="29"/>
      <c r="G31" s="24"/>
      <c r="H31" s="24"/>
      <c r="I31" s="24"/>
      <c r="J31" s="24"/>
      <c r="K31" s="29"/>
      <c r="L31" s="29"/>
      <c r="M31" s="29"/>
      <c r="N31" s="29"/>
      <c r="O31" s="24"/>
      <c r="P31" s="24"/>
      <c r="Q31" s="24"/>
      <c r="R31" s="29"/>
      <c r="S31" s="42" t="s">
        <v>37</v>
      </c>
      <c r="T31" s="43" t="s">
        <v>54</v>
      </c>
      <c r="U31" s="44" t="s">
        <v>20</v>
      </c>
      <c r="V31" s="45">
        <v>16.3</v>
      </c>
      <c r="W31" s="27">
        <f t="shared" si="1"/>
        <v>11.41</v>
      </c>
      <c r="X31" s="47">
        <v>70</v>
      </c>
      <c r="Y31" s="43" t="s">
        <v>39</v>
      </c>
    </row>
    <row r="32" s="2" customFormat="1" ht="30" customHeight="1" spans="1:25">
      <c r="A32" s="25" t="s">
        <v>53</v>
      </c>
      <c r="B32" s="26"/>
      <c r="C32" s="24"/>
      <c r="D32" s="24">
        <f>V32</f>
        <v>100.5</v>
      </c>
      <c r="E32" s="29"/>
      <c r="F32" s="29"/>
      <c r="G32" s="24"/>
      <c r="H32" s="24"/>
      <c r="I32" s="24"/>
      <c r="J32" s="24"/>
      <c r="K32" s="29"/>
      <c r="L32" s="29"/>
      <c r="M32" s="29"/>
      <c r="N32" s="29"/>
      <c r="O32" s="24"/>
      <c r="P32" s="24"/>
      <c r="Q32" s="24"/>
      <c r="R32" s="29"/>
      <c r="S32" s="42" t="s">
        <v>37</v>
      </c>
      <c r="T32" s="43" t="s">
        <v>54</v>
      </c>
      <c r="U32" s="44" t="s">
        <v>20</v>
      </c>
      <c r="V32" s="45">
        <v>100.5</v>
      </c>
      <c r="W32" s="27">
        <f t="shared" si="1"/>
        <v>70.35</v>
      </c>
      <c r="X32" s="47">
        <v>70</v>
      </c>
      <c r="Y32" s="43" t="s">
        <v>39</v>
      </c>
    </row>
    <row r="33" s="2" customFormat="1" ht="30" customHeight="1" spans="1:25">
      <c r="A33" s="25" t="s">
        <v>53</v>
      </c>
      <c r="B33" s="26"/>
      <c r="C33" s="24"/>
      <c r="D33" s="24"/>
      <c r="E33" s="29"/>
      <c r="F33" s="29"/>
      <c r="G33" s="24"/>
      <c r="H33" s="24"/>
      <c r="I33" s="24"/>
      <c r="J33" s="24"/>
      <c r="K33" s="29"/>
      <c r="L33" s="29"/>
      <c r="M33" s="29"/>
      <c r="N33" s="29"/>
      <c r="O33" s="24"/>
      <c r="P33" s="24"/>
      <c r="Q33" s="24"/>
      <c r="R33" s="29"/>
      <c r="S33" s="42" t="s">
        <v>37</v>
      </c>
      <c r="T33" s="43" t="s">
        <v>55</v>
      </c>
      <c r="U33" s="44" t="s">
        <v>20</v>
      </c>
      <c r="V33" s="45">
        <v>180</v>
      </c>
      <c r="W33" s="27">
        <f t="shared" si="1"/>
        <v>126</v>
      </c>
      <c r="X33" s="47">
        <v>70</v>
      </c>
      <c r="Y33" s="43" t="s">
        <v>39</v>
      </c>
    </row>
    <row r="34" s="2" customFormat="1" ht="30" customHeight="1" spans="1:25">
      <c r="A34" s="25" t="s">
        <v>53</v>
      </c>
      <c r="B34" s="26">
        <f>V34</f>
        <v>16.6</v>
      </c>
      <c r="C34" s="24"/>
      <c r="D34" s="24"/>
      <c r="E34" s="29"/>
      <c r="F34" s="29"/>
      <c r="G34" s="24"/>
      <c r="H34" s="24"/>
      <c r="I34" s="24"/>
      <c r="J34" s="24"/>
      <c r="K34" s="29"/>
      <c r="L34" s="29"/>
      <c r="M34" s="29"/>
      <c r="N34" s="29"/>
      <c r="O34" s="24"/>
      <c r="P34" s="24"/>
      <c r="Q34" s="24"/>
      <c r="R34" s="29"/>
      <c r="S34" s="42" t="s">
        <v>37</v>
      </c>
      <c r="T34" s="43" t="s">
        <v>56</v>
      </c>
      <c r="U34" s="44" t="s">
        <v>20</v>
      </c>
      <c r="V34" s="45">
        <v>16.6</v>
      </c>
      <c r="W34" s="27">
        <f t="shared" si="1"/>
        <v>11.62</v>
      </c>
      <c r="X34" s="47">
        <v>70</v>
      </c>
      <c r="Y34" s="43" t="s">
        <v>39</v>
      </c>
    </row>
    <row r="35" s="2" customFormat="1" ht="30" customHeight="1" spans="1:25">
      <c r="A35" s="25" t="s">
        <v>53</v>
      </c>
      <c r="B35" s="26"/>
      <c r="C35" s="24">
        <f>V35</f>
        <v>15.1</v>
      </c>
      <c r="D35" s="24"/>
      <c r="E35" s="29"/>
      <c r="F35" s="29"/>
      <c r="G35" s="24"/>
      <c r="H35" s="24"/>
      <c r="I35" s="24"/>
      <c r="J35" s="24"/>
      <c r="K35" s="29"/>
      <c r="L35" s="29"/>
      <c r="M35" s="29"/>
      <c r="N35" s="29"/>
      <c r="O35" s="24"/>
      <c r="P35" s="24"/>
      <c r="Q35" s="24"/>
      <c r="R35" s="29"/>
      <c r="S35" s="42" t="s">
        <v>37</v>
      </c>
      <c r="T35" s="43" t="s">
        <v>55</v>
      </c>
      <c r="U35" s="44" t="s">
        <v>20</v>
      </c>
      <c r="V35" s="45">
        <v>15.1</v>
      </c>
      <c r="W35" s="27">
        <f t="shared" si="1"/>
        <v>10.57</v>
      </c>
      <c r="X35" s="47">
        <v>70</v>
      </c>
      <c r="Y35" s="43" t="s">
        <v>39</v>
      </c>
    </row>
    <row r="36" s="2" customFormat="1" ht="30" customHeight="1" spans="1:25">
      <c r="A36" s="25" t="s">
        <v>53</v>
      </c>
      <c r="B36" s="26"/>
      <c r="C36" s="24">
        <f>V36</f>
        <v>87.2</v>
      </c>
      <c r="D36" s="24"/>
      <c r="E36" s="29"/>
      <c r="F36" s="29"/>
      <c r="G36" s="24"/>
      <c r="H36" s="24"/>
      <c r="I36" s="24"/>
      <c r="J36" s="24"/>
      <c r="K36" s="29"/>
      <c r="L36" s="29"/>
      <c r="M36" s="29"/>
      <c r="N36" s="29"/>
      <c r="O36" s="24"/>
      <c r="P36" s="24"/>
      <c r="Q36" s="24"/>
      <c r="R36" s="29"/>
      <c r="S36" s="42" t="s">
        <v>37</v>
      </c>
      <c r="T36" s="43" t="s">
        <v>57</v>
      </c>
      <c r="U36" s="44" t="s">
        <v>20</v>
      </c>
      <c r="V36" s="45">
        <v>87.2</v>
      </c>
      <c r="W36" s="27">
        <f t="shared" si="1"/>
        <v>61.04</v>
      </c>
      <c r="X36" s="47">
        <v>70</v>
      </c>
      <c r="Y36" s="43" t="s">
        <v>39</v>
      </c>
    </row>
    <row r="37" s="2" customFormat="1" ht="30" customHeight="1" spans="1:25">
      <c r="A37" s="25" t="s">
        <v>53</v>
      </c>
      <c r="B37" s="26">
        <f>V37</f>
        <v>64.2</v>
      </c>
      <c r="C37" s="24"/>
      <c r="D37" s="24"/>
      <c r="E37" s="29"/>
      <c r="F37" s="29"/>
      <c r="G37" s="24"/>
      <c r="H37" s="24"/>
      <c r="I37" s="24"/>
      <c r="J37" s="24"/>
      <c r="K37" s="29"/>
      <c r="L37" s="29"/>
      <c r="M37" s="29"/>
      <c r="N37" s="29"/>
      <c r="O37" s="24"/>
      <c r="P37" s="24"/>
      <c r="Q37" s="24"/>
      <c r="R37" s="29"/>
      <c r="S37" s="42" t="s">
        <v>37</v>
      </c>
      <c r="T37" s="43" t="s">
        <v>58</v>
      </c>
      <c r="U37" s="44" t="s">
        <v>20</v>
      </c>
      <c r="V37" s="45">
        <v>64.2</v>
      </c>
      <c r="W37" s="27">
        <f t="shared" si="1"/>
        <v>44.94</v>
      </c>
      <c r="X37" s="47">
        <v>70</v>
      </c>
      <c r="Y37" s="43" t="s">
        <v>47</v>
      </c>
    </row>
    <row r="38" s="2" customFormat="1" ht="30" customHeight="1" spans="1:25">
      <c r="A38" s="25" t="s">
        <v>59</v>
      </c>
      <c r="B38" s="26"/>
      <c r="C38" s="24">
        <f>V38</f>
        <v>28.8</v>
      </c>
      <c r="D38" s="24"/>
      <c r="E38" s="29"/>
      <c r="F38" s="29"/>
      <c r="G38" s="24"/>
      <c r="H38" s="24"/>
      <c r="I38" s="24"/>
      <c r="J38" s="24"/>
      <c r="K38" s="29"/>
      <c r="L38" s="29"/>
      <c r="M38" s="29"/>
      <c r="N38" s="29"/>
      <c r="O38" s="24"/>
      <c r="P38" s="24"/>
      <c r="Q38" s="24"/>
      <c r="R38" s="29"/>
      <c r="S38" s="42" t="s">
        <v>37</v>
      </c>
      <c r="T38" s="43" t="s">
        <v>60</v>
      </c>
      <c r="U38" s="44" t="s">
        <v>20</v>
      </c>
      <c r="V38" s="45">
        <v>28.8</v>
      </c>
      <c r="W38" s="27">
        <f t="shared" si="1"/>
        <v>20.16</v>
      </c>
      <c r="X38" s="47">
        <v>70</v>
      </c>
      <c r="Y38" s="43" t="s">
        <v>47</v>
      </c>
    </row>
    <row r="39" s="2" customFormat="1" ht="30" customHeight="1" spans="1:25">
      <c r="A39" s="25" t="s">
        <v>61</v>
      </c>
      <c r="B39" s="26">
        <f>V39</f>
        <v>71.4</v>
      </c>
      <c r="C39" s="24"/>
      <c r="D39" s="24"/>
      <c r="E39" s="29"/>
      <c r="F39" s="29"/>
      <c r="G39" s="24"/>
      <c r="H39" s="24"/>
      <c r="I39" s="24"/>
      <c r="J39" s="24"/>
      <c r="K39" s="29"/>
      <c r="L39" s="29"/>
      <c r="M39" s="29"/>
      <c r="N39" s="29"/>
      <c r="O39" s="24"/>
      <c r="P39" s="24"/>
      <c r="Q39" s="24"/>
      <c r="R39" s="29"/>
      <c r="S39" s="42" t="s">
        <v>37</v>
      </c>
      <c r="T39" s="43" t="s">
        <v>62</v>
      </c>
      <c r="U39" s="44" t="s">
        <v>20</v>
      </c>
      <c r="V39" s="45">
        <v>71.4</v>
      </c>
      <c r="W39" s="27">
        <f t="shared" si="1"/>
        <v>49.98</v>
      </c>
      <c r="X39" s="47">
        <v>70</v>
      </c>
      <c r="Y39" s="43" t="s">
        <v>39</v>
      </c>
    </row>
    <row r="40" s="2" customFormat="1" ht="30" customHeight="1" spans="1:25">
      <c r="A40" s="25" t="s">
        <v>63</v>
      </c>
      <c r="B40" s="26">
        <f t="shared" ref="B40:B85" si="4">V40</f>
        <v>135.7</v>
      </c>
      <c r="C40" s="24"/>
      <c r="D40" s="24"/>
      <c r="E40" s="29"/>
      <c r="F40" s="29"/>
      <c r="G40" s="24"/>
      <c r="H40" s="24"/>
      <c r="I40" s="24"/>
      <c r="J40" s="24"/>
      <c r="K40" s="29"/>
      <c r="L40" s="29"/>
      <c r="M40" s="29"/>
      <c r="N40" s="29"/>
      <c r="O40" s="24"/>
      <c r="P40" s="24"/>
      <c r="Q40" s="24"/>
      <c r="R40" s="29"/>
      <c r="S40" s="42" t="s">
        <v>37</v>
      </c>
      <c r="T40" s="43" t="s">
        <v>64</v>
      </c>
      <c r="U40" s="44" t="s">
        <v>20</v>
      </c>
      <c r="V40" s="45">
        <v>135.7</v>
      </c>
      <c r="W40" s="27">
        <f t="shared" si="1"/>
        <v>94.99</v>
      </c>
      <c r="X40" s="47">
        <v>70</v>
      </c>
      <c r="Y40" s="43" t="s">
        <v>47</v>
      </c>
    </row>
    <row r="41" s="2" customFormat="1" ht="30" customHeight="1" spans="1:25">
      <c r="A41" s="25" t="s">
        <v>63</v>
      </c>
      <c r="B41" s="26">
        <f t="shared" si="4"/>
        <v>57.8</v>
      </c>
      <c r="C41" s="24"/>
      <c r="D41" s="24"/>
      <c r="E41" s="29"/>
      <c r="F41" s="29"/>
      <c r="G41" s="24"/>
      <c r="H41" s="24"/>
      <c r="I41" s="24"/>
      <c r="J41" s="24"/>
      <c r="K41" s="29"/>
      <c r="L41" s="29"/>
      <c r="M41" s="29"/>
      <c r="N41" s="29"/>
      <c r="O41" s="24"/>
      <c r="P41" s="24"/>
      <c r="Q41" s="24"/>
      <c r="R41" s="29"/>
      <c r="S41" s="42" t="s">
        <v>37</v>
      </c>
      <c r="T41" s="43" t="s">
        <v>65</v>
      </c>
      <c r="U41" s="44" t="s">
        <v>20</v>
      </c>
      <c r="V41" s="45">
        <v>57.8</v>
      </c>
      <c r="W41" s="27">
        <f t="shared" ref="W41:W85" si="5">V41*X41/100</f>
        <v>40.46</v>
      </c>
      <c r="X41" s="47">
        <v>70</v>
      </c>
      <c r="Y41" s="43" t="s">
        <v>47</v>
      </c>
    </row>
    <row r="42" s="2" customFormat="1" ht="30" customHeight="1" spans="1:25">
      <c r="A42" s="25" t="s">
        <v>63</v>
      </c>
      <c r="B42" s="26">
        <f t="shared" si="4"/>
        <v>14.7</v>
      </c>
      <c r="C42" s="24"/>
      <c r="D42" s="24"/>
      <c r="E42" s="29"/>
      <c r="F42" s="29"/>
      <c r="G42" s="24"/>
      <c r="H42" s="24"/>
      <c r="I42" s="24"/>
      <c r="J42" s="24"/>
      <c r="K42" s="29"/>
      <c r="L42" s="29"/>
      <c r="M42" s="29"/>
      <c r="N42" s="29"/>
      <c r="O42" s="24"/>
      <c r="P42" s="24"/>
      <c r="Q42" s="24"/>
      <c r="R42" s="29"/>
      <c r="S42" s="42" t="s">
        <v>37</v>
      </c>
      <c r="T42" s="43" t="s">
        <v>66</v>
      </c>
      <c r="U42" s="44" t="s">
        <v>20</v>
      </c>
      <c r="V42" s="45">
        <v>14.7</v>
      </c>
      <c r="W42" s="27">
        <f t="shared" si="5"/>
        <v>10.29</v>
      </c>
      <c r="X42" s="47">
        <v>70</v>
      </c>
      <c r="Y42" s="43" t="s">
        <v>39</v>
      </c>
    </row>
    <row r="43" s="2" customFormat="1" ht="30" customHeight="1" spans="1:25">
      <c r="A43" s="25" t="s">
        <v>63</v>
      </c>
      <c r="B43" s="26">
        <f t="shared" si="4"/>
        <v>30.2</v>
      </c>
      <c r="C43" s="24"/>
      <c r="D43" s="24"/>
      <c r="E43" s="29"/>
      <c r="F43" s="29"/>
      <c r="G43" s="24"/>
      <c r="H43" s="24"/>
      <c r="I43" s="24"/>
      <c r="J43" s="24"/>
      <c r="K43" s="29"/>
      <c r="L43" s="29"/>
      <c r="M43" s="29"/>
      <c r="N43" s="29"/>
      <c r="O43" s="24"/>
      <c r="P43" s="24"/>
      <c r="Q43" s="24"/>
      <c r="R43" s="29"/>
      <c r="S43" s="42" t="s">
        <v>37</v>
      </c>
      <c r="T43" s="43" t="s">
        <v>66</v>
      </c>
      <c r="U43" s="44" t="s">
        <v>20</v>
      </c>
      <c r="V43" s="45">
        <v>30.2</v>
      </c>
      <c r="W43" s="27">
        <f t="shared" si="5"/>
        <v>21.14</v>
      </c>
      <c r="X43" s="47">
        <v>70</v>
      </c>
      <c r="Y43" s="43" t="s">
        <v>39</v>
      </c>
    </row>
    <row r="44" s="2" customFormat="1" ht="30" customHeight="1" spans="1:25">
      <c r="A44" s="25" t="s">
        <v>63</v>
      </c>
      <c r="B44" s="26">
        <f t="shared" si="4"/>
        <v>47.5</v>
      </c>
      <c r="C44" s="24"/>
      <c r="D44" s="24"/>
      <c r="E44" s="29"/>
      <c r="F44" s="29"/>
      <c r="G44" s="24"/>
      <c r="H44" s="24"/>
      <c r="I44" s="24"/>
      <c r="J44" s="24"/>
      <c r="K44" s="29"/>
      <c r="L44" s="29"/>
      <c r="M44" s="29"/>
      <c r="N44" s="29"/>
      <c r="O44" s="24"/>
      <c r="P44" s="24"/>
      <c r="Q44" s="24"/>
      <c r="R44" s="29"/>
      <c r="S44" s="42" t="s">
        <v>37</v>
      </c>
      <c r="T44" s="43" t="s">
        <v>66</v>
      </c>
      <c r="U44" s="44" t="s">
        <v>20</v>
      </c>
      <c r="V44" s="45">
        <v>47.5</v>
      </c>
      <c r="W44" s="27">
        <f t="shared" si="5"/>
        <v>33.25</v>
      </c>
      <c r="X44" s="47">
        <v>70</v>
      </c>
      <c r="Y44" s="43" t="s">
        <v>39</v>
      </c>
    </row>
    <row r="45" s="2" customFormat="1" ht="30" customHeight="1" spans="1:25">
      <c r="A45" s="25" t="s">
        <v>67</v>
      </c>
      <c r="B45" s="26">
        <f t="shared" si="4"/>
        <v>448.6</v>
      </c>
      <c r="C45" s="24"/>
      <c r="D45" s="24"/>
      <c r="E45" s="29"/>
      <c r="F45" s="29"/>
      <c r="G45" s="24"/>
      <c r="H45" s="24"/>
      <c r="I45" s="24"/>
      <c r="J45" s="24"/>
      <c r="K45" s="29"/>
      <c r="L45" s="29"/>
      <c r="M45" s="29"/>
      <c r="N45" s="29"/>
      <c r="O45" s="24"/>
      <c r="P45" s="24"/>
      <c r="Q45" s="24"/>
      <c r="R45" s="29"/>
      <c r="S45" s="42" t="s">
        <v>37</v>
      </c>
      <c r="T45" s="43" t="s">
        <v>68</v>
      </c>
      <c r="U45" s="44" t="s">
        <v>20</v>
      </c>
      <c r="V45" s="45">
        <v>448.6</v>
      </c>
      <c r="W45" s="27">
        <f t="shared" si="5"/>
        <v>314.02</v>
      </c>
      <c r="X45" s="47">
        <v>70</v>
      </c>
      <c r="Y45" s="43" t="s">
        <v>47</v>
      </c>
    </row>
    <row r="46" s="2" customFormat="1" ht="30" customHeight="1" spans="1:25">
      <c r="A46" s="25" t="s">
        <v>40</v>
      </c>
      <c r="B46" s="26">
        <f t="shared" si="4"/>
        <v>517.5</v>
      </c>
      <c r="C46" s="24"/>
      <c r="D46" s="24"/>
      <c r="E46" s="29"/>
      <c r="F46" s="29"/>
      <c r="G46" s="24"/>
      <c r="H46" s="24"/>
      <c r="I46" s="24"/>
      <c r="J46" s="24"/>
      <c r="K46" s="29"/>
      <c r="L46" s="29"/>
      <c r="M46" s="29"/>
      <c r="N46" s="29"/>
      <c r="O46" s="24"/>
      <c r="P46" s="24"/>
      <c r="Q46" s="24"/>
      <c r="R46" s="29"/>
      <c r="S46" s="42" t="s">
        <v>24</v>
      </c>
      <c r="T46" s="42" t="s">
        <v>41</v>
      </c>
      <c r="U46" s="44" t="s">
        <v>21</v>
      </c>
      <c r="V46" s="45">
        <v>517.5</v>
      </c>
      <c r="W46" s="27">
        <f t="shared" si="5"/>
        <v>310.5</v>
      </c>
      <c r="X46" s="47">
        <v>60</v>
      </c>
      <c r="Y46" s="43" t="s">
        <v>47</v>
      </c>
    </row>
    <row r="47" s="2" customFormat="1" ht="30" customHeight="1" spans="1:25">
      <c r="A47" s="25" t="s">
        <v>69</v>
      </c>
      <c r="B47" s="26">
        <f t="shared" si="4"/>
        <v>38.5</v>
      </c>
      <c r="C47" s="24"/>
      <c r="D47" s="24"/>
      <c r="E47" s="29"/>
      <c r="F47" s="29"/>
      <c r="G47" s="24"/>
      <c r="H47" s="24"/>
      <c r="I47" s="24"/>
      <c r="J47" s="24"/>
      <c r="K47" s="29"/>
      <c r="L47" s="29"/>
      <c r="M47" s="29"/>
      <c r="N47" s="29"/>
      <c r="O47" s="24"/>
      <c r="P47" s="24"/>
      <c r="Q47" s="24"/>
      <c r="R47" s="29"/>
      <c r="S47" s="42" t="s">
        <v>37</v>
      </c>
      <c r="T47" s="43" t="s">
        <v>70</v>
      </c>
      <c r="U47" s="44" t="s">
        <v>20</v>
      </c>
      <c r="V47" s="45">
        <v>38.5</v>
      </c>
      <c r="W47" s="27">
        <f t="shared" si="5"/>
        <v>26.95</v>
      </c>
      <c r="X47" s="47">
        <v>70</v>
      </c>
      <c r="Y47" s="43" t="s">
        <v>47</v>
      </c>
    </row>
    <row r="48" s="2" customFormat="1" ht="30" customHeight="1" spans="1:25">
      <c r="A48" s="25" t="s">
        <v>71</v>
      </c>
      <c r="B48" s="26">
        <f t="shared" si="4"/>
        <v>109.5</v>
      </c>
      <c r="C48" s="24"/>
      <c r="D48" s="24"/>
      <c r="E48" s="29"/>
      <c r="F48" s="29"/>
      <c r="G48" s="24"/>
      <c r="H48" s="24"/>
      <c r="I48" s="24"/>
      <c r="J48" s="24"/>
      <c r="K48" s="29"/>
      <c r="L48" s="29"/>
      <c r="M48" s="29"/>
      <c r="N48" s="29"/>
      <c r="O48" s="24"/>
      <c r="P48" s="24"/>
      <c r="Q48" s="24"/>
      <c r="R48" s="29"/>
      <c r="S48" s="42" t="s">
        <v>37</v>
      </c>
      <c r="T48" s="43" t="s">
        <v>72</v>
      </c>
      <c r="U48" s="44" t="s">
        <v>20</v>
      </c>
      <c r="V48" s="45">
        <v>109.5</v>
      </c>
      <c r="W48" s="27">
        <f t="shared" si="5"/>
        <v>76.65</v>
      </c>
      <c r="X48" s="47">
        <v>70</v>
      </c>
      <c r="Y48" s="43" t="s">
        <v>47</v>
      </c>
    </row>
    <row r="49" s="2" customFormat="1" ht="30" customHeight="1" spans="1:25">
      <c r="A49" s="25" t="s">
        <v>69</v>
      </c>
      <c r="B49" s="26">
        <f t="shared" si="4"/>
        <v>37</v>
      </c>
      <c r="C49" s="24"/>
      <c r="D49" s="24"/>
      <c r="E49" s="29"/>
      <c r="F49" s="29"/>
      <c r="G49" s="24"/>
      <c r="H49" s="24"/>
      <c r="I49" s="24"/>
      <c r="J49" s="24"/>
      <c r="K49" s="29"/>
      <c r="L49" s="29"/>
      <c r="M49" s="29"/>
      <c r="N49" s="29"/>
      <c r="O49" s="24"/>
      <c r="P49" s="24"/>
      <c r="Q49" s="24"/>
      <c r="R49" s="29"/>
      <c r="S49" s="42" t="s">
        <v>37</v>
      </c>
      <c r="T49" s="43" t="s">
        <v>70</v>
      </c>
      <c r="U49" s="44" t="s">
        <v>20</v>
      </c>
      <c r="V49" s="45">
        <v>37</v>
      </c>
      <c r="W49" s="27">
        <f t="shared" si="5"/>
        <v>25.9</v>
      </c>
      <c r="X49" s="47">
        <v>70</v>
      </c>
      <c r="Y49" s="43" t="s">
        <v>47</v>
      </c>
    </row>
    <row r="50" s="2" customFormat="1" ht="30" customHeight="1" spans="1:25">
      <c r="A50" s="25" t="s">
        <v>71</v>
      </c>
      <c r="B50" s="26">
        <f t="shared" si="4"/>
        <v>19.3</v>
      </c>
      <c r="C50" s="24"/>
      <c r="D50" s="24"/>
      <c r="E50" s="29"/>
      <c r="F50" s="29"/>
      <c r="G50" s="24"/>
      <c r="H50" s="24"/>
      <c r="I50" s="24"/>
      <c r="J50" s="24"/>
      <c r="K50" s="29"/>
      <c r="L50" s="29"/>
      <c r="M50" s="29"/>
      <c r="N50" s="29"/>
      <c r="O50" s="24"/>
      <c r="P50" s="24"/>
      <c r="Q50" s="24"/>
      <c r="R50" s="29"/>
      <c r="S50" s="42" t="s">
        <v>37</v>
      </c>
      <c r="T50" s="43" t="s">
        <v>73</v>
      </c>
      <c r="U50" s="44" t="s">
        <v>20</v>
      </c>
      <c r="V50" s="45">
        <v>19.3</v>
      </c>
      <c r="W50" s="27">
        <f t="shared" si="5"/>
        <v>13.51</v>
      </c>
      <c r="X50" s="47">
        <v>70</v>
      </c>
      <c r="Y50" s="43" t="s">
        <v>39</v>
      </c>
    </row>
    <row r="51" s="2" customFormat="1" ht="30" customHeight="1" spans="1:25">
      <c r="A51" s="25" t="s">
        <v>69</v>
      </c>
      <c r="B51" s="26">
        <f t="shared" si="4"/>
        <v>23.1</v>
      </c>
      <c r="C51" s="24"/>
      <c r="D51" s="24"/>
      <c r="E51" s="29"/>
      <c r="F51" s="29"/>
      <c r="G51" s="24"/>
      <c r="H51" s="24"/>
      <c r="I51" s="24"/>
      <c r="J51" s="24"/>
      <c r="K51" s="29"/>
      <c r="L51" s="29"/>
      <c r="M51" s="29"/>
      <c r="N51" s="29"/>
      <c r="O51" s="24"/>
      <c r="P51" s="24"/>
      <c r="Q51" s="24"/>
      <c r="R51" s="29"/>
      <c r="S51" s="42" t="s">
        <v>37</v>
      </c>
      <c r="T51" s="43" t="s">
        <v>74</v>
      </c>
      <c r="U51" s="44" t="s">
        <v>20</v>
      </c>
      <c r="V51" s="45">
        <v>23.1</v>
      </c>
      <c r="W51" s="27">
        <f t="shared" si="5"/>
        <v>16.17</v>
      </c>
      <c r="X51" s="47">
        <v>70</v>
      </c>
      <c r="Y51" s="43" t="s">
        <v>39</v>
      </c>
    </row>
    <row r="52" s="2" customFormat="1" ht="30" customHeight="1" spans="1:25">
      <c r="A52" s="25" t="s">
        <v>71</v>
      </c>
      <c r="B52" s="26">
        <f t="shared" si="4"/>
        <v>26.9</v>
      </c>
      <c r="C52" s="24"/>
      <c r="D52" s="24"/>
      <c r="E52" s="29"/>
      <c r="F52" s="29"/>
      <c r="G52" s="24"/>
      <c r="H52" s="24"/>
      <c r="I52" s="24"/>
      <c r="J52" s="24"/>
      <c r="K52" s="29"/>
      <c r="L52" s="29"/>
      <c r="M52" s="29"/>
      <c r="N52" s="29"/>
      <c r="O52" s="24"/>
      <c r="P52" s="24"/>
      <c r="Q52" s="24"/>
      <c r="R52" s="29"/>
      <c r="S52" s="42" t="s">
        <v>37</v>
      </c>
      <c r="T52" s="43" t="s">
        <v>74</v>
      </c>
      <c r="U52" s="44" t="s">
        <v>20</v>
      </c>
      <c r="V52" s="45">
        <v>26.9</v>
      </c>
      <c r="W52" s="27">
        <f t="shared" si="5"/>
        <v>18.83</v>
      </c>
      <c r="X52" s="47">
        <v>70</v>
      </c>
      <c r="Y52" s="43" t="s">
        <v>39</v>
      </c>
    </row>
    <row r="53" s="2" customFormat="1" ht="30" customHeight="1" spans="1:25">
      <c r="A53" s="25" t="s">
        <v>69</v>
      </c>
      <c r="B53" s="26">
        <f t="shared" si="4"/>
        <v>30</v>
      </c>
      <c r="C53" s="24"/>
      <c r="D53" s="24"/>
      <c r="E53" s="29"/>
      <c r="F53" s="29"/>
      <c r="G53" s="24"/>
      <c r="H53" s="24"/>
      <c r="I53" s="24"/>
      <c r="J53" s="24"/>
      <c r="K53" s="29"/>
      <c r="L53" s="29"/>
      <c r="M53" s="29"/>
      <c r="N53" s="29"/>
      <c r="O53" s="24"/>
      <c r="P53" s="24"/>
      <c r="Q53" s="24"/>
      <c r="R53" s="29"/>
      <c r="S53" s="42" t="s">
        <v>37</v>
      </c>
      <c r="T53" s="43" t="s">
        <v>75</v>
      </c>
      <c r="U53" s="44" t="s">
        <v>20</v>
      </c>
      <c r="V53" s="45">
        <v>30</v>
      </c>
      <c r="W53" s="27">
        <f t="shared" si="5"/>
        <v>21</v>
      </c>
      <c r="X53" s="47">
        <v>70</v>
      </c>
      <c r="Y53" s="43" t="s">
        <v>39</v>
      </c>
    </row>
    <row r="54" s="2" customFormat="1" ht="30" customHeight="1" spans="1:25">
      <c r="A54" s="25" t="s">
        <v>69</v>
      </c>
      <c r="B54" s="26">
        <f t="shared" si="4"/>
        <v>15.3</v>
      </c>
      <c r="C54" s="24"/>
      <c r="D54" s="24"/>
      <c r="E54" s="29"/>
      <c r="F54" s="29"/>
      <c r="G54" s="24"/>
      <c r="H54" s="24"/>
      <c r="I54" s="24"/>
      <c r="J54" s="24"/>
      <c r="K54" s="29"/>
      <c r="L54" s="29"/>
      <c r="M54" s="29"/>
      <c r="N54" s="29"/>
      <c r="O54" s="24"/>
      <c r="P54" s="24"/>
      <c r="Q54" s="24"/>
      <c r="R54" s="29"/>
      <c r="S54" s="42" t="s">
        <v>37</v>
      </c>
      <c r="T54" s="43" t="s">
        <v>74</v>
      </c>
      <c r="U54" s="44" t="s">
        <v>20</v>
      </c>
      <c r="V54" s="45">
        <v>15.3</v>
      </c>
      <c r="W54" s="27">
        <f t="shared" si="5"/>
        <v>10.71</v>
      </c>
      <c r="X54" s="47">
        <v>70</v>
      </c>
      <c r="Y54" s="43" t="s">
        <v>39</v>
      </c>
    </row>
    <row r="55" s="2" customFormat="1" ht="30" customHeight="1" spans="1:25">
      <c r="A55" s="25" t="s">
        <v>69</v>
      </c>
      <c r="B55" s="26">
        <f t="shared" si="4"/>
        <v>98</v>
      </c>
      <c r="C55" s="24"/>
      <c r="D55" s="24"/>
      <c r="E55" s="29"/>
      <c r="F55" s="29"/>
      <c r="G55" s="24"/>
      <c r="H55" s="24"/>
      <c r="I55" s="24"/>
      <c r="J55" s="24"/>
      <c r="K55" s="29"/>
      <c r="L55" s="29"/>
      <c r="M55" s="29"/>
      <c r="N55" s="29"/>
      <c r="O55" s="24"/>
      <c r="P55" s="24"/>
      <c r="Q55" s="24"/>
      <c r="R55" s="29"/>
      <c r="S55" s="42" t="s">
        <v>37</v>
      </c>
      <c r="T55" s="43" t="s">
        <v>74</v>
      </c>
      <c r="U55" s="44" t="s">
        <v>20</v>
      </c>
      <c r="V55" s="45">
        <v>98</v>
      </c>
      <c r="W55" s="27">
        <f t="shared" si="5"/>
        <v>68.6</v>
      </c>
      <c r="X55" s="47">
        <v>70</v>
      </c>
      <c r="Y55" s="43" t="s">
        <v>47</v>
      </c>
    </row>
    <row r="56" s="2" customFormat="1" ht="30" customHeight="1" spans="1:25">
      <c r="A56" s="25" t="s">
        <v>76</v>
      </c>
      <c r="B56" s="26">
        <f t="shared" si="4"/>
        <v>25.9</v>
      </c>
      <c r="C56" s="24"/>
      <c r="D56" s="24"/>
      <c r="E56" s="29"/>
      <c r="F56" s="29"/>
      <c r="G56" s="24"/>
      <c r="H56" s="24"/>
      <c r="I56" s="24"/>
      <c r="J56" s="24"/>
      <c r="K56" s="29"/>
      <c r="L56" s="29"/>
      <c r="M56" s="29"/>
      <c r="N56" s="29"/>
      <c r="O56" s="24"/>
      <c r="P56" s="24"/>
      <c r="Q56" s="24"/>
      <c r="R56" s="29"/>
      <c r="S56" s="42" t="s">
        <v>37</v>
      </c>
      <c r="T56" s="43" t="s">
        <v>77</v>
      </c>
      <c r="U56" s="44" t="s">
        <v>20</v>
      </c>
      <c r="V56" s="45">
        <v>25.9</v>
      </c>
      <c r="W56" s="27">
        <f t="shared" si="5"/>
        <v>18.13</v>
      </c>
      <c r="X56" s="47">
        <v>70</v>
      </c>
      <c r="Y56" s="43" t="s">
        <v>39</v>
      </c>
    </row>
    <row r="57" s="2" customFormat="1" ht="30" customHeight="1" spans="1:25">
      <c r="A57" s="25" t="s">
        <v>71</v>
      </c>
      <c r="B57" s="26">
        <f t="shared" si="4"/>
        <v>41.5</v>
      </c>
      <c r="C57" s="24"/>
      <c r="D57" s="24"/>
      <c r="E57" s="29"/>
      <c r="F57" s="29"/>
      <c r="G57" s="24"/>
      <c r="H57" s="24"/>
      <c r="I57" s="24"/>
      <c r="J57" s="24"/>
      <c r="K57" s="29"/>
      <c r="L57" s="29"/>
      <c r="M57" s="29"/>
      <c r="N57" s="29"/>
      <c r="O57" s="24"/>
      <c r="P57" s="24"/>
      <c r="Q57" s="24"/>
      <c r="R57" s="29"/>
      <c r="S57" s="42" t="s">
        <v>37</v>
      </c>
      <c r="T57" s="43" t="s">
        <v>78</v>
      </c>
      <c r="U57" s="44" t="s">
        <v>20</v>
      </c>
      <c r="V57" s="45">
        <v>41.5</v>
      </c>
      <c r="W57" s="27">
        <f t="shared" si="5"/>
        <v>29.05</v>
      </c>
      <c r="X57" s="47">
        <v>70</v>
      </c>
      <c r="Y57" s="43" t="s">
        <v>39</v>
      </c>
    </row>
    <row r="58" s="2" customFormat="1" ht="30" customHeight="1" spans="1:25">
      <c r="A58" s="25" t="s">
        <v>71</v>
      </c>
      <c r="B58" s="26">
        <f t="shared" si="4"/>
        <v>15.7</v>
      </c>
      <c r="C58" s="24"/>
      <c r="D58" s="24"/>
      <c r="E58" s="29"/>
      <c r="F58" s="29"/>
      <c r="G58" s="24"/>
      <c r="H58" s="24"/>
      <c r="I58" s="24"/>
      <c r="J58" s="24"/>
      <c r="K58" s="29"/>
      <c r="L58" s="29"/>
      <c r="M58" s="29"/>
      <c r="N58" s="29"/>
      <c r="O58" s="24"/>
      <c r="P58" s="24"/>
      <c r="Q58" s="24"/>
      <c r="R58" s="29"/>
      <c r="S58" s="42" t="s">
        <v>37</v>
      </c>
      <c r="T58" s="43" t="s">
        <v>79</v>
      </c>
      <c r="U58" s="44" t="s">
        <v>20</v>
      </c>
      <c r="V58" s="45">
        <v>15.7</v>
      </c>
      <c r="W58" s="27">
        <f t="shared" si="5"/>
        <v>10.99</v>
      </c>
      <c r="X58" s="47">
        <v>70</v>
      </c>
      <c r="Y58" s="43" t="s">
        <v>47</v>
      </c>
    </row>
    <row r="59" s="2" customFormat="1" ht="30" customHeight="1" spans="1:25">
      <c r="A59" s="25" t="s">
        <v>69</v>
      </c>
      <c r="B59" s="26">
        <f t="shared" si="4"/>
        <v>18.1</v>
      </c>
      <c r="C59" s="24"/>
      <c r="D59" s="24"/>
      <c r="E59" s="29"/>
      <c r="F59" s="29"/>
      <c r="G59" s="24"/>
      <c r="H59" s="24"/>
      <c r="I59" s="24"/>
      <c r="J59" s="24"/>
      <c r="K59" s="29"/>
      <c r="L59" s="29"/>
      <c r="M59" s="29"/>
      <c r="N59" s="29"/>
      <c r="O59" s="24"/>
      <c r="P59" s="24"/>
      <c r="Q59" s="24"/>
      <c r="R59" s="29"/>
      <c r="S59" s="42" t="s">
        <v>37</v>
      </c>
      <c r="T59" s="43" t="s">
        <v>80</v>
      </c>
      <c r="U59" s="44" t="s">
        <v>20</v>
      </c>
      <c r="V59" s="45">
        <v>18.1</v>
      </c>
      <c r="W59" s="27">
        <f t="shared" si="5"/>
        <v>12.67</v>
      </c>
      <c r="X59" s="47">
        <v>70</v>
      </c>
      <c r="Y59" s="43" t="s">
        <v>39</v>
      </c>
    </row>
    <row r="60" s="2" customFormat="1" ht="30" customHeight="1" spans="1:25">
      <c r="A60" s="25" t="s">
        <v>76</v>
      </c>
      <c r="B60" s="26">
        <f t="shared" si="4"/>
        <v>71.4</v>
      </c>
      <c r="C60" s="24"/>
      <c r="D60" s="24"/>
      <c r="E60" s="29"/>
      <c r="F60" s="29"/>
      <c r="G60" s="24"/>
      <c r="H60" s="24"/>
      <c r="I60" s="24"/>
      <c r="J60" s="24"/>
      <c r="K60" s="29"/>
      <c r="L60" s="29"/>
      <c r="M60" s="29"/>
      <c r="N60" s="29"/>
      <c r="O60" s="24"/>
      <c r="P60" s="24"/>
      <c r="Q60" s="24"/>
      <c r="R60" s="29"/>
      <c r="S60" s="42" t="s">
        <v>37</v>
      </c>
      <c r="T60" s="43" t="s">
        <v>81</v>
      </c>
      <c r="U60" s="44" t="s">
        <v>20</v>
      </c>
      <c r="V60" s="45">
        <v>71.4</v>
      </c>
      <c r="W60" s="27">
        <f t="shared" si="5"/>
        <v>49.98</v>
      </c>
      <c r="X60" s="47">
        <v>70</v>
      </c>
      <c r="Y60" s="43" t="s">
        <v>47</v>
      </c>
    </row>
    <row r="61" s="2" customFormat="1" ht="30" customHeight="1" spans="1:25">
      <c r="A61" s="25" t="s">
        <v>69</v>
      </c>
      <c r="B61" s="26">
        <f t="shared" si="4"/>
        <v>18</v>
      </c>
      <c r="C61" s="24"/>
      <c r="D61" s="24"/>
      <c r="E61" s="29"/>
      <c r="F61" s="29"/>
      <c r="G61" s="24"/>
      <c r="H61" s="24"/>
      <c r="I61" s="24"/>
      <c r="J61" s="24"/>
      <c r="K61" s="29"/>
      <c r="L61" s="29"/>
      <c r="M61" s="29"/>
      <c r="N61" s="29"/>
      <c r="O61" s="24"/>
      <c r="P61" s="24"/>
      <c r="Q61" s="24"/>
      <c r="R61" s="29"/>
      <c r="S61" s="42" t="s">
        <v>37</v>
      </c>
      <c r="T61" s="43" t="s">
        <v>82</v>
      </c>
      <c r="U61" s="44" t="s">
        <v>20</v>
      </c>
      <c r="V61" s="45">
        <v>18</v>
      </c>
      <c r="W61" s="27">
        <f t="shared" si="5"/>
        <v>12.6</v>
      </c>
      <c r="X61" s="47">
        <v>70</v>
      </c>
      <c r="Y61" s="43" t="s">
        <v>39</v>
      </c>
    </row>
    <row r="62" s="2" customFormat="1" ht="30" customHeight="1" spans="1:25">
      <c r="A62" s="25" t="s">
        <v>69</v>
      </c>
      <c r="B62" s="26">
        <f t="shared" si="4"/>
        <v>16.6</v>
      </c>
      <c r="C62" s="24"/>
      <c r="D62" s="24"/>
      <c r="E62" s="29"/>
      <c r="F62" s="29"/>
      <c r="G62" s="24"/>
      <c r="H62" s="24"/>
      <c r="I62" s="24"/>
      <c r="J62" s="24"/>
      <c r="K62" s="29"/>
      <c r="L62" s="29"/>
      <c r="M62" s="29"/>
      <c r="N62" s="29"/>
      <c r="O62" s="24"/>
      <c r="P62" s="24"/>
      <c r="Q62" s="24"/>
      <c r="R62" s="29"/>
      <c r="S62" s="42" t="s">
        <v>37</v>
      </c>
      <c r="T62" s="43" t="s">
        <v>83</v>
      </c>
      <c r="U62" s="44" t="s">
        <v>20</v>
      </c>
      <c r="V62" s="45">
        <v>16.6</v>
      </c>
      <c r="W62" s="27">
        <f t="shared" si="5"/>
        <v>11.62</v>
      </c>
      <c r="X62" s="47">
        <v>70</v>
      </c>
      <c r="Y62" s="43" t="s">
        <v>39</v>
      </c>
    </row>
    <row r="63" s="2" customFormat="1" ht="30" customHeight="1" spans="1:25">
      <c r="A63" s="25" t="s">
        <v>69</v>
      </c>
      <c r="B63" s="26">
        <f t="shared" si="4"/>
        <v>65.9</v>
      </c>
      <c r="C63" s="24"/>
      <c r="D63" s="24"/>
      <c r="E63" s="29"/>
      <c r="F63" s="29"/>
      <c r="G63" s="24"/>
      <c r="H63" s="24"/>
      <c r="I63" s="24"/>
      <c r="J63" s="24"/>
      <c r="K63" s="29"/>
      <c r="L63" s="29"/>
      <c r="M63" s="29"/>
      <c r="N63" s="29"/>
      <c r="O63" s="24"/>
      <c r="P63" s="24"/>
      <c r="Q63" s="24"/>
      <c r="R63" s="29"/>
      <c r="S63" s="42" t="s">
        <v>37</v>
      </c>
      <c r="T63" s="43" t="s">
        <v>80</v>
      </c>
      <c r="U63" s="44" t="s">
        <v>20</v>
      </c>
      <c r="V63" s="45">
        <v>65.9</v>
      </c>
      <c r="W63" s="27">
        <f t="shared" si="5"/>
        <v>46.13</v>
      </c>
      <c r="X63" s="47">
        <v>70</v>
      </c>
      <c r="Y63" s="43" t="s">
        <v>39</v>
      </c>
    </row>
    <row r="64" s="2" customFormat="1" ht="30" customHeight="1" spans="1:25">
      <c r="A64" s="25" t="s">
        <v>69</v>
      </c>
      <c r="B64" s="26">
        <f t="shared" si="4"/>
        <v>10.4</v>
      </c>
      <c r="C64" s="24"/>
      <c r="D64" s="24"/>
      <c r="E64" s="29"/>
      <c r="F64" s="29"/>
      <c r="G64" s="24"/>
      <c r="H64" s="24"/>
      <c r="I64" s="24"/>
      <c r="J64" s="24"/>
      <c r="K64" s="29"/>
      <c r="L64" s="29"/>
      <c r="M64" s="29"/>
      <c r="N64" s="29"/>
      <c r="O64" s="24"/>
      <c r="P64" s="24"/>
      <c r="Q64" s="24"/>
      <c r="R64" s="29"/>
      <c r="S64" s="42" t="s">
        <v>37</v>
      </c>
      <c r="T64" s="43" t="s">
        <v>84</v>
      </c>
      <c r="U64" s="44" t="s">
        <v>20</v>
      </c>
      <c r="V64" s="45">
        <v>10.4</v>
      </c>
      <c r="W64" s="27">
        <f t="shared" si="5"/>
        <v>7.28</v>
      </c>
      <c r="X64" s="47">
        <v>70</v>
      </c>
      <c r="Y64" s="43" t="s">
        <v>39</v>
      </c>
    </row>
    <row r="65" s="2" customFormat="1" ht="30" customHeight="1" spans="1:25">
      <c r="A65" s="25" t="s">
        <v>23</v>
      </c>
      <c r="B65" s="26">
        <f t="shared" si="4"/>
        <v>12.3</v>
      </c>
      <c r="C65" s="24"/>
      <c r="D65" s="24"/>
      <c r="E65" s="29"/>
      <c r="F65" s="29"/>
      <c r="G65" s="24"/>
      <c r="H65" s="24"/>
      <c r="I65" s="24"/>
      <c r="J65" s="24"/>
      <c r="K65" s="29"/>
      <c r="L65" s="29"/>
      <c r="M65" s="29"/>
      <c r="N65" s="29"/>
      <c r="O65" s="24"/>
      <c r="P65" s="24"/>
      <c r="Q65" s="24"/>
      <c r="R65" s="29"/>
      <c r="S65" s="42" t="s">
        <v>24</v>
      </c>
      <c r="T65" s="43" t="s">
        <v>85</v>
      </c>
      <c r="U65" s="44" t="s">
        <v>21</v>
      </c>
      <c r="V65" s="45">
        <v>12.3</v>
      </c>
      <c r="W65" s="27">
        <f t="shared" si="5"/>
        <v>7.38</v>
      </c>
      <c r="X65" s="47">
        <v>60</v>
      </c>
      <c r="Y65" s="43" t="s">
        <v>26</v>
      </c>
    </row>
    <row r="66" s="2" customFormat="1" ht="30" customHeight="1" spans="1:25">
      <c r="A66" s="25" t="s">
        <v>23</v>
      </c>
      <c r="B66" s="26">
        <f t="shared" si="4"/>
        <v>392.9</v>
      </c>
      <c r="C66" s="24"/>
      <c r="D66" s="24"/>
      <c r="E66" s="29"/>
      <c r="F66" s="29"/>
      <c r="G66" s="24"/>
      <c r="H66" s="24"/>
      <c r="I66" s="24"/>
      <c r="J66" s="24"/>
      <c r="K66" s="29"/>
      <c r="L66" s="29"/>
      <c r="M66" s="29"/>
      <c r="N66" s="29"/>
      <c r="O66" s="24"/>
      <c r="P66" s="24"/>
      <c r="Q66" s="24"/>
      <c r="R66" s="29"/>
      <c r="S66" s="42" t="s">
        <v>24</v>
      </c>
      <c r="T66" s="43" t="s">
        <v>86</v>
      </c>
      <c r="U66" s="44" t="s">
        <v>21</v>
      </c>
      <c r="V66" s="45">
        <v>392.9</v>
      </c>
      <c r="W66" s="27">
        <f t="shared" si="5"/>
        <v>235.74</v>
      </c>
      <c r="X66" s="47">
        <v>60</v>
      </c>
      <c r="Y66" s="43" t="s">
        <v>26</v>
      </c>
    </row>
    <row r="67" s="2" customFormat="1" ht="30" customHeight="1" spans="1:25">
      <c r="A67" s="25" t="s">
        <v>23</v>
      </c>
      <c r="B67" s="26">
        <f t="shared" si="4"/>
        <v>74.7</v>
      </c>
      <c r="C67" s="24"/>
      <c r="D67" s="24"/>
      <c r="E67" s="29"/>
      <c r="F67" s="29"/>
      <c r="G67" s="24"/>
      <c r="H67" s="24"/>
      <c r="I67" s="24"/>
      <c r="J67" s="24"/>
      <c r="K67" s="29"/>
      <c r="L67" s="29"/>
      <c r="M67" s="29"/>
      <c r="N67" s="29"/>
      <c r="O67" s="24"/>
      <c r="P67" s="24"/>
      <c r="Q67" s="24"/>
      <c r="R67" s="29"/>
      <c r="S67" s="42" t="s">
        <v>24</v>
      </c>
      <c r="T67" s="43" t="s">
        <v>87</v>
      </c>
      <c r="U67" s="44" t="s">
        <v>21</v>
      </c>
      <c r="V67" s="45">
        <v>74.7</v>
      </c>
      <c r="W67" s="27">
        <f t="shared" si="5"/>
        <v>44.82</v>
      </c>
      <c r="X67" s="47">
        <v>60</v>
      </c>
      <c r="Y67" s="43" t="s">
        <v>26</v>
      </c>
    </row>
    <row r="68" s="2" customFormat="1" ht="30" customHeight="1" spans="1:25">
      <c r="A68" s="25" t="s">
        <v>23</v>
      </c>
      <c r="B68" s="26">
        <f t="shared" si="4"/>
        <v>96.1</v>
      </c>
      <c r="C68" s="24"/>
      <c r="D68" s="24"/>
      <c r="E68" s="29"/>
      <c r="F68" s="29"/>
      <c r="G68" s="24"/>
      <c r="H68" s="24"/>
      <c r="I68" s="24"/>
      <c r="J68" s="24"/>
      <c r="K68" s="29"/>
      <c r="L68" s="29"/>
      <c r="M68" s="29"/>
      <c r="N68" s="29"/>
      <c r="O68" s="24"/>
      <c r="P68" s="24"/>
      <c r="Q68" s="24"/>
      <c r="R68" s="29"/>
      <c r="S68" s="42" t="s">
        <v>24</v>
      </c>
      <c r="T68" s="43" t="s">
        <v>88</v>
      </c>
      <c r="U68" s="44" t="s">
        <v>21</v>
      </c>
      <c r="V68" s="45">
        <v>96.1</v>
      </c>
      <c r="W68" s="27">
        <f t="shared" si="5"/>
        <v>57.66</v>
      </c>
      <c r="X68" s="47">
        <v>60</v>
      </c>
      <c r="Y68" s="43" t="s">
        <v>26</v>
      </c>
    </row>
    <row r="69" s="2" customFormat="1" ht="30" customHeight="1" spans="1:25">
      <c r="A69" s="25" t="s">
        <v>23</v>
      </c>
      <c r="B69" s="26">
        <f t="shared" si="4"/>
        <v>349.9</v>
      </c>
      <c r="C69" s="24"/>
      <c r="D69" s="24"/>
      <c r="E69" s="29"/>
      <c r="F69" s="29"/>
      <c r="G69" s="24"/>
      <c r="H69" s="24"/>
      <c r="I69" s="24"/>
      <c r="J69" s="24"/>
      <c r="K69" s="29"/>
      <c r="L69" s="29"/>
      <c r="M69" s="29"/>
      <c r="N69" s="29"/>
      <c r="O69" s="24"/>
      <c r="P69" s="24"/>
      <c r="Q69" s="24"/>
      <c r="R69" s="29"/>
      <c r="S69" s="42" t="s">
        <v>24</v>
      </c>
      <c r="T69" s="43" t="s">
        <v>85</v>
      </c>
      <c r="U69" s="44" t="s">
        <v>21</v>
      </c>
      <c r="V69" s="45">
        <v>349.9</v>
      </c>
      <c r="W69" s="27">
        <f t="shared" si="5"/>
        <v>209.94</v>
      </c>
      <c r="X69" s="47">
        <v>60</v>
      </c>
      <c r="Y69" s="43" t="s">
        <v>26</v>
      </c>
    </row>
    <row r="70" s="2" customFormat="1" ht="30" customHeight="1" spans="1:25">
      <c r="A70" s="25" t="s">
        <v>23</v>
      </c>
      <c r="B70" s="26">
        <f t="shared" si="4"/>
        <v>476.3</v>
      </c>
      <c r="C70" s="24"/>
      <c r="D70" s="24"/>
      <c r="E70" s="29"/>
      <c r="F70" s="29"/>
      <c r="G70" s="24"/>
      <c r="H70" s="24"/>
      <c r="I70" s="24"/>
      <c r="J70" s="24"/>
      <c r="K70" s="29"/>
      <c r="L70" s="29"/>
      <c r="M70" s="29"/>
      <c r="N70" s="29"/>
      <c r="O70" s="24"/>
      <c r="P70" s="24"/>
      <c r="Q70" s="24"/>
      <c r="R70" s="29"/>
      <c r="S70" s="42" t="s">
        <v>24</v>
      </c>
      <c r="T70" s="43" t="s">
        <v>89</v>
      </c>
      <c r="U70" s="44" t="s">
        <v>21</v>
      </c>
      <c r="V70" s="45">
        <v>476.3</v>
      </c>
      <c r="W70" s="27">
        <f t="shared" si="5"/>
        <v>285.78</v>
      </c>
      <c r="X70" s="47">
        <v>60</v>
      </c>
      <c r="Y70" s="43" t="s">
        <v>26</v>
      </c>
    </row>
    <row r="71" s="2" customFormat="1" ht="30" customHeight="1" spans="1:25">
      <c r="A71" s="25" t="s">
        <v>23</v>
      </c>
      <c r="B71" s="26">
        <f t="shared" si="4"/>
        <v>74.5</v>
      </c>
      <c r="C71" s="24"/>
      <c r="D71" s="24"/>
      <c r="E71" s="29"/>
      <c r="F71" s="29"/>
      <c r="G71" s="24"/>
      <c r="H71" s="24"/>
      <c r="I71" s="24"/>
      <c r="J71" s="24"/>
      <c r="K71" s="29"/>
      <c r="L71" s="29"/>
      <c r="M71" s="29"/>
      <c r="N71" s="29"/>
      <c r="O71" s="24"/>
      <c r="P71" s="24"/>
      <c r="Q71" s="24"/>
      <c r="R71" s="29"/>
      <c r="S71" s="42" t="s">
        <v>24</v>
      </c>
      <c r="T71" s="42" t="s">
        <v>90</v>
      </c>
      <c r="U71" s="44" t="s">
        <v>21</v>
      </c>
      <c r="V71" s="45">
        <v>74.5</v>
      </c>
      <c r="W71" s="27">
        <f t="shared" si="5"/>
        <v>44.7</v>
      </c>
      <c r="X71" s="47">
        <v>60</v>
      </c>
      <c r="Y71" s="43" t="s">
        <v>26</v>
      </c>
    </row>
    <row r="72" s="2" customFormat="1" ht="30" customHeight="1" spans="1:25">
      <c r="A72" s="25" t="s">
        <v>23</v>
      </c>
      <c r="B72" s="26">
        <f t="shared" si="4"/>
        <v>98.8</v>
      </c>
      <c r="C72" s="24"/>
      <c r="D72" s="24"/>
      <c r="E72" s="29"/>
      <c r="F72" s="29"/>
      <c r="G72" s="24"/>
      <c r="H72" s="24"/>
      <c r="I72" s="24"/>
      <c r="J72" s="24"/>
      <c r="K72" s="29"/>
      <c r="L72" s="29"/>
      <c r="M72" s="29"/>
      <c r="N72" s="29"/>
      <c r="O72" s="24"/>
      <c r="P72" s="24"/>
      <c r="Q72" s="24"/>
      <c r="R72" s="24"/>
      <c r="S72" s="42" t="s">
        <v>24</v>
      </c>
      <c r="T72" s="43" t="s">
        <v>91</v>
      </c>
      <c r="U72" s="44" t="s">
        <v>21</v>
      </c>
      <c r="V72" s="45">
        <v>98.8</v>
      </c>
      <c r="W72" s="27">
        <f t="shared" si="5"/>
        <v>59.28</v>
      </c>
      <c r="X72" s="47">
        <v>60</v>
      </c>
      <c r="Y72" s="43" t="s">
        <v>26</v>
      </c>
    </row>
    <row r="73" s="2" customFormat="1" ht="30" customHeight="1" spans="1:25">
      <c r="A73" s="25" t="s">
        <v>23</v>
      </c>
      <c r="B73" s="26">
        <f t="shared" si="4"/>
        <v>67.5</v>
      </c>
      <c r="C73" s="24"/>
      <c r="D73" s="24"/>
      <c r="E73" s="29"/>
      <c r="F73" s="29"/>
      <c r="G73" s="24"/>
      <c r="H73" s="24"/>
      <c r="I73" s="24"/>
      <c r="J73" s="24"/>
      <c r="K73" s="29"/>
      <c r="L73" s="29"/>
      <c r="M73" s="29"/>
      <c r="N73" s="29"/>
      <c r="O73" s="24"/>
      <c r="P73" s="24"/>
      <c r="Q73" s="24"/>
      <c r="R73" s="24"/>
      <c r="S73" s="42" t="s">
        <v>24</v>
      </c>
      <c r="T73" s="42" t="s">
        <v>92</v>
      </c>
      <c r="U73" s="44" t="s">
        <v>21</v>
      </c>
      <c r="V73" s="45">
        <v>67.5</v>
      </c>
      <c r="W73" s="27">
        <f t="shared" si="5"/>
        <v>40.5</v>
      </c>
      <c r="X73" s="47">
        <v>60</v>
      </c>
      <c r="Y73" s="43" t="s">
        <v>26</v>
      </c>
    </row>
    <row r="74" s="2" customFormat="1" ht="30" customHeight="1" spans="1:25">
      <c r="A74" s="25" t="s">
        <v>23</v>
      </c>
      <c r="B74" s="26">
        <f t="shared" si="4"/>
        <v>46.5</v>
      </c>
      <c r="C74" s="24"/>
      <c r="D74" s="24"/>
      <c r="E74" s="29"/>
      <c r="F74" s="29"/>
      <c r="G74" s="24"/>
      <c r="H74" s="24"/>
      <c r="I74" s="24"/>
      <c r="J74" s="24"/>
      <c r="K74" s="29"/>
      <c r="L74" s="29"/>
      <c r="M74" s="29"/>
      <c r="N74" s="29"/>
      <c r="O74" s="24"/>
      <c r="P74" s="24"/>
      <c r="Q74" s="24"/>
      <c r="R74" s="24"/>
      <c r="S74" s="42" t="s">
        <v>24</v>
      </c>
      <c r="T74" s="42" t="s">
        <v>92</v>
      </c>
      <c r="U74" s="44" t="s">
        <v>21</v>
      </c>
      <c r="V74" s="45">
        <v>46.5</v>
      </c>
      <c r="W74" s="27">
        <f t="shared" si="5"/>
        <v>27.9</v>
      </c>
      <c r="X74" s="47">
        <v>60</v>
      </c>
      <c r="Y74" s="43" t="s">
        <v>26</v>
      </c>
    </row>
    <row r="75" s="2" customFormat="1" ht="30" customHeight="1" spans="1:25">
      <c r="A75" s="25" t="s">
        <v>36</v>
      </c>
      <c r="B75" s="26">
        <f t="shared" si="4"/>
        <v>53.9</v>
      </c>
      <c r="C75" s="24"/>
      <c r="D75" s="24"/>
      <c r="E75" s="29"/>
      <c r="F75" s="29"/>
      <c r="G75" s="24"/>
      <c r="H75" s="24"/>
      <c r="I75" s="24"/>
      <c r="J75" s="24"/>
      <c r="K75" s="29"/>
      <c r="L75" s="29"/>
      <c r="M75" s="29"/>
      <c r="N75" s="29"/>
      <c r="O75" s="24"/>
      <c r="P75" s="24"/>
      <c r="Q75" s="24"/>
      <c r="R75" s="24"/>
      <c r="S75" s="42" t="s">
        <v>37</v>
      </c>
      <c r="T75" s="43" t="s">
        <v>93</v>
      </c>
      <c r="U75" s="44" t="s">
        <v>20</v>
      </c>
      <c r="V75" s="45">
        <v>53.9</v>
      </c>
      <c r="W75" s="27">
        <f t="shared" si="5"/>
        <v>37.73</v>
      </c>
      <c r="X75" s="47">
        <v>70</v>
      </c>
      <c r="Y75" s="43" t="s">
        <v>39</v>
      </c>
    </row>
    <row r="76" s="2" customFormat="1" ht="30" customHeight="1" spans="1:25">
      <c r="A76" s="25" t="s">
        <v>36</v>
      </c>
      <c r="B76" s="26">
        <f t="shared" si="4"/>
        <v>351.9</v>
      </c>
      <c r="C76" s="24"/>
      <c r="D76" s="24"/>
      <c r="E76" s="29"/>
      <c r="F76" s="29"/>
      <c r="G76" s="24"/>
      <c r="H76" s="24"/>
      <c r="I76" s="24"/>
      <c r="J76" s="24"/>
      <c r="K76" s="29"/>
      <c r="L76" s="29"/>
      <c r="M76" s="29"/>
      <c r="N76" s="29"/>
      <c r="O76" s="24"/>
      <c r="P76" s="24"/>
      <c r="Q76" s="24"/>
      <c r="R76" s="24"/>
      <c r="S76" s="42" t="s">
        <v>37</v>
      </c>
      <c r="T76" s="43" t="s">
        <v>93</v>
      </c>
      <c r="U76" s="44" t="s">
        <v>20</v>
      </c>
      <c r="V76" s="45">
        <v>351.9</v>
      </c>
      <c r="W76" s="27">
        <f t="shared" si="5"/>
        <v>246.33</v>
      </c>
      <c r="X76" s="47">
        <v>70</v>
      </c>
      <c r="Y76" s="43" t="s">
        <v>47</v>
      </c>
    </row>
    <row r="77" s="2" customFormat="1" ht="30" customHeight="1" spans="1:25">
      <c r="A77" s="25" t="s">
        <v>94</v>
      </c>
      <c r="B77" s="26">
        <f t="shared" si="4"/>
        <v>77.3</v>
      </c>
      <c r="C77" s="24"/>
      <c r="D77" s="24"/>
      <c r="E77" s="29"/>
      <c r="F77" s="29"/>
      <c r="G77" s="24"/>
      <c r="H77" s="24"/>
      <c r="I77" s="24"/>
      <c r="J77" s="24"/>
      <c r="K77" s="29"/>
      <c r="L77" s="29"/>
      <c r="M77" s="29"/>
      <c r="N77" s="29"/>
      <c r="O77" s="24"/>
      <c r="P77" s="24"/>
      <c r="Q77" s="24"/>
      <c r="R77" s="24"/>
      <c r="S77" s="42" t="s">
        <v>37</v>
      </c>
      <c r="T77" s="43" t="s">
        <v>95</v>
      </c>
      <c r="U77" s="44" t="s">
        <v>20</v>
      </c>
      <c r="V77" s="45">
        <v>77.3</v>
      </c>
      <c r="W77" s="27">
        <f t="shared" si="5"/>
        <v>54.11</v>
      </c>
      <c r="X77" s="47">
        <v>70</v>
      </c>
      <c r="Y77" s="43" t="s">
        <v>39</v>
      </c>
    </row>
    <row r="78" s="2" customFormat="1" ht="30" customHeight="1" spans="1:25">
      <c r="A78" s="25" t="s">
        <v>96</v>
      </c>
      <c r="B78" s="26">
        <f t="shared" si="4"/>
        <v>16.9</v>
      </c>
      <c r="C78" s="24"/>
      <c r="D78" s="24"/>
      <c r="E78" s="29"/>
      <c r="F78" s="29"/>
      <c r="G78" s="24"/>
      <c r="H78" s="24"/>
      <c r="I78" s="24"/>
      <c r="J78" s="24"/>
      <c r="K78" s="29"/>
      <c r="L78" s="29"/>
      <c r="M78" s="29"/>
      <c r="N78" s="29"/>
      <c r="O78" s="24"/>
      <c r="P78" s="24"/>
      <c r="Q78" s="24"/>
      <c r="R78" s="24"/>
      <c r="S78" s="42" t="s">
        <v>37</v>
      </c>
      <c r="T78" s="43" t="s">
        <v>97</v>
      </c>
      <c r="U78" s="44" t="s">
        <v>20</v>
      </c>
      <c r="V78" s="45">
        <v>16.9</v>
      </c>
      <c r="W78" s="27">
        <f t="shared" si="5"/>
        <v>11.83</v>
      </c>
      <c r="X78" s="47">
        <v>70</v>
      </c>
      <c r="Y78" s="43" t="s">
        <v>47</v>
      </c>
    </row>
    <row r="79" s="2" customFormat="1" ht="30" customHeight="1" spans="1:25">
      <c r="A79" s="25" t="s">
        <v>96</v>
      </c>
      <c r="B79" s="26">
        <f t="shared" si="4"/>
        <v>371.9</v>
      </c>
      <c r="C79" s="24"/>
      <c r="D79" s="24"/>
      <c r="E79" s="29"/>
      <c r="F79" s="29"/>
      <c r="G79" s="24"/>
      <c r="H79" s="24"/>
      <c r="I79" s="24"/>
      <c r="J79" s="24"/>
      <c r="K79" s="29"/>
      <c r="L79" s="29"/>
      <c r="M79" s="29"/>
      <c r="N79" s="29"/>
      <c r="O79" s="24"/>
      <c r="P79" s="24"/>
      <c r="Q79" s="24"/>
      <c r="R79" s="24"/>
      <c r="S79" s="42" t="s">
        <v>37</v>
      </c>
      <c r="T79" s="43" t="s">
        <v>98</v>
      </c>
      <c r="U79" s="44" t="s">
        <v>20</v>
      </c>
      <c r="V79" s="45">
        <v>371.9</v>
      </c>
      <c r="W79" s="27">
        <f t="shared" si="5"/>
        <v>260.33</v>
      </c>
      <c r="X79" s="47">
        <v>70</v>
      </c>
      <c r="Y79" s="43" t="s">
        <v>47</v>
      </c>
    </row>
    <row r="80" s="2" customFormat="1" ht="30" customHeight="1" spans="1:25">
      <c r="A80" s="25" t="s">
        <v>99</v>
      </c>
      <c r="B80" s="26">
        <f t="shared" si="4"/>
        <v>95.9</v>
      </c>
      <c r="C80" s="24"/>
      <c r="D80" s="24"/>
      <c r="E80" s="29"/>
      <c r="F80" s="29"/>
      <c r="G80" s="24"/>
      <c r="H80" s="24"/>
      <c r="I80" s="24"/>
      <c r="J80" s="24"/>
      <c r="K80" s="29"/>
      <c r="L80" s="29"/>
      <c r="M80" s="29"/>
      <c r="N80" s="29"/>
      <c r="O80" s="24"/>
      <c r="P80" s="24"/>
      <c r="Q80" s="24"/>
      <c r="R80" s="24"/>
      <c r="S80" s="42" t="s">
        <v>37</v>
      </c>
      <c r="T80" s="43" t="s">
        <v>100</v>
      </c>
      <c r="U80" s="44" t="s">
        <v>20</v>
      </c>
      <c r="V80" s="45">
        <v>95.9</v>
      </c>
      <c r="W80" s="27">
        <f t="shared" si="5"/>
        <v>67.13</v>
      </c>
      <c r="X80" s="47">
        <v>70</v>
      </c>
      <c r="Y80" s="43" t="s">
        <v>39</v>
      </c>
    </row>
    <row r="81" s="2" customFormat="1" ht="30" customHeight="1" spans="1:25">
      <c r="A81" s="25" t="s">
        <v>96</v>
      </c>
      <c r="B81" s="26">
        <f t="shared" si="4"/>
        <v>104.2</v>
      </c>
      <c r="C81" s="24"/>
      <c r="D81" s="24"/>
      <c r="E81" s="29"/>
      <c r="F81" s="29"/>
      <c r="G81" s="24"/>
      <c r="H81" s="24"/>
      <c r="I81" s="24"/>
      <c r="J81" s="24"/>
      <c r="K81" s="29"/>
      <c r="L81" s="29"/>
      <c r="M81" s="29"/>
      <c r="N81" s="29"/>
      <c r="O81" s="24"/>
      <c r="P81" s="24"/>
      <c r="Q81" s="24"/>
      <c r="R81" s="24"/>
      <c r="S81" s="42" t="s">
        <v>37</v>
      </c>
      <c r="T81" s="43" t="s">
        <v>101</v>
      </c>
      <c r="U81" s="44" t="s">
        <v>20</v>
      </c>
      <c r="V81" s="45">
        <v>104.2</v>
      </c>
      <c r="W81" s="27">
        <f t="shared" si="5"/>
        <v>72.94</v>
      </c>
      <c r="X81" s="47">
        <v>70</v>
      </c>
      <c r="Y81" s="43" t="s">
        <v>47</v>
      </c>
    </row>
    <row r="82" s="2" customFormat="1" ht="30" customHeight="1" spans="1:25">
      <c r="A82" s="25" t="s">
        <v>102</v>
      </c>
      <c r="B82" s="26">
        <f t="shared" si="4"/>
        <v>102.4</v>
      </c>
      <c r="C82" s="24"/>
      <c r="D82" s="24"/>
      <c r="E82" s="29"/>
      <c r="F82" s="29"/>
      <c r="G82" s="24"/>
      <c r="H82" s="24"/>
      <c r="I82" s="24"/>
      <c r="J82" s="24"/>
      <c r="K82" s="29"/>
      <c r="L82" s="29"/>
      <c r="M82" s="29"/>
      <c r="N82" s="29"/>
      <c r="O82" s="24"/>
      <c r="P82" s="24"/>
      <c r="Q82" s="24"/>
      <c r="R82" s="24"/>
      <c r="S82" s="42" t="s">
        <v>24</v>
      </c>
      <c r="T82" s="43" t="s">
        <v>103</v>
      </c>
      <c r="U82" s="44" t="s">
        <v>21</v>
      </c>
      <c r="V82" s="45">
        <v>102.4</v>
      </c>
      <c r="W82" s="27">
        <f t="shared" si="5"/>
        <v>61.44</v>
      </c>
      <c r="X82" s="47">
        <v>60</v>
      </c>
      <c r="Y82" s="43" t="s">
        <v>26</v>
      </c>
    </row>
    <row r="83" s="2" customFormat="1" ht="30" customHeight="1" spans="1:25">
      <c r="A83" s="25" t="s">
        <v>104</v>
      </c>
      <c r="B83" s="26">
        <f t="shared" si="4"/>
        <v>8.7</v>
      </c>
      <c r="C83" s="24"/>
      <c r="D83" s="24"/>
      <c r="E83" s="29"/>
      <c r="F83" s="29"/>
      <c r="G83" s="24"/>
      <c r="H83" s="24"/>
      <c r="I83" s="24"/>
      <c r="J83" s="24"/>
      <c r="K83" s="29"/>
      <c r="L83" s="29"/>
      <c r="M83" s="29"/>
      <c r="N83" s="29"/>
      <c r="O83" s="24"/>
      <c r="P83" s="24"/>
      <c r="Q83" s="24"/>
      <c r="R83" s="24"/>
      <c r="S83" s="42" t="s">
        <v>24</v>
      </c>
      <c r="T83" s="43" t="s">
        <v>105</v>
      </c>
      <c r="U83" s="44" t="s">
        <v>21</v>
      </c>
      <c r="V83" s="45">
        <v>8.7</v>
      </c>
      <c r="W83" s="27">
        <f t="shared" si="5"/>
        <v>5.22</v>
      </c>
      <c r="X83" s="47">
        <v>60</v>
      </c>
      <c r="Y83" s="43" t="s">
        <v>26</v>
      </c>
    </row>
    <row r="84" s="2" customFormat="1" ht="30" customHeight="1" spans="1:25">
      <c r="A84" s="25" t="s">
        <v>104</v>
      </c>
      <c r="B84" s="26">
        <f t="shared" si="4"/>
        <v>29.3</v>
      </c>
      <c r="C84" s="24"/>
      <c r="D84" s="24"/>
      <c r="E84" s="29"/>
      <c r="F84" s="29"/>
      <c r="G84" s="24"/>
      <c r="H84" s="24"/>
      <c r="I84" s="24"/>
      <c r="J84" s="24"/>
      <c r="K84" s="29"/>
      <c r="L84" s="29"/>
      <c r="M84" s="29"/>
      <c r="N84" s="29"/>
      <c r="O84" s="24"/>
      <c r="P84" s="24"/>
      <c r="Q84" s="24"/>
      <c r="R84" s="24"/>
      <c r="S84" s="42" t="s">
        <v>24</v>
      </c>
      <c r="T84" s="43" t="s">
        <v>106</v>
      </c>
      <c r="U84" s="44" t="s">
        <v>21</v>
      </c>
      <c r="V84" s="45">
        <v>29.3</v>
      </c>
      <c r="W84" s="27">
        <f t="shared" si="5"/>
        <v>17.58</v>
      </c>
      <c r="X84" s="47">
        <v>60</v>
      </c>
      <c r="Y84" s="43" t="s">
        <v>26</v>
      </c>
    </row>
    <row r="85" s="2" customFormat="1" ht="30" customHeight="1" spans="1:25">
      <c r="A85" s="25" t="s">
        <v>104</v>
      </c>
      <c r="B85" s="26">
        <f t="shared" si="4"/>
        <v>44.2</v>
      </c>
      <c r="C85" s="24"/>
      <c r="D85" s="24"/>
      <c r="E85" s="29"/>
      <c r="F85" s="29"/>
      <c r="G85" s="24"/>
      <c r="H85" s="24"/>
      <c r="I85" s="24"/>
      <c r="J85" s="24"/>
      <c r="K85" s="29"/>
      <c r="L85" s="29"/>
      <c r="M85" s="29"/>
      <c r="N85" s="29"/>
      <c r="O85" s="24"/>
      <c r="P85" s="24"/>
      <c r="Q85" s="24"/>
      <c r="R85" s="24"/>
      <c r="S85" s="42" t="s">
        <v>24</v>
      </c>
      <c r="T85" s="43" t="s">
        <v>107</v>
      </c>
      <c r="U85" s="44" t="s">
        <v>21</v>
      </c>
      <c r="V85" s="45">
        <v>44.2</v>
      </c>
      <c r="W85" s="27">
        <f t="shared" si="5"/>
        <v>26.52</v>
      </c>
      <c r="X85" s="47">
        <v>60</v>
      </c>
      <c r="Y85" s="43" t="s">
        <v>26</v>
      </c>
    </row>
  </sheetData>
  <autoFilter xmlns:etc="http://www.wps.cn/officeDocument/2017/etCustomData" ref="A6:Y85" etc:filterBottomFollowUsedRange="0">
    <extLst/>
  </autoFilter>
  <sortState ref="A4:Y85">
    <sortCondition ref="A8"/>
  </sortState>
  <mergeCells count="21">
    <mergeCell ref="A2:Y2"/>
    <mergeCell ref="T3:V3"/>
    <mergeCell ref="W3:X3"/>
    <mergeCell ref="B4:H4"/>
    <mergeCell ref="I4:P4"/>
    <mergeCell ref="C5:D5"/>
    <mergeCell ref="E5:F5"/>
    <mergeCell ref="G5:H5"/>
    <mergeCell ref="I5:J5"/>
    <mergeCell ref="K5:L5"/>
    <mergeCell ref="M5:N5"/>
    <mergeCell ref="O5:P5"/>
    <mergeCell ref="A4:A6"/>
    <mergeCell ref="S4:S6"/>
    <mergeCell ref="T4:T6"/>
    <mergeCell ref="U4:U6"/>
    <mergeCell ref="V4:V6"/>
    <mergeCell ref="W4:W6"/>
    <mergeCell ref="X4:X6"/>
    <mergeCell ref="Y4:Y6"/>
    <mergeCell ref="Q4:R5"/>
  </mergeCells>
  <printOptions horizontalCentered="1"/>
  <pageMargins left="0.156944444444444" right="0.156944444444444" top="0.196527777777778" bottom="0.196527777777778" header="0.118055555555556" footer="0.118055555555556"/>
  <pageSetup paperSize="9" scale="75" orientation="landscape" horizontalDpi="600"/>
  <headerFooter>
    <oddFooter>&amp;C&amp;P/&amp;N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柴桑区林业局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采伐一览表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13807</dc:creator>
  <cp:lastModifiedBy>廖庆贤</cp:lastModifiedBy>
  <dcterms:created xsi:type="dcterms:W3CDTF">2019-04-28T06:12:00Z</dcterms:created>
  <cp:lastPrinted>2021-06-08T05:30:00Z</cp:lastPrinted>
  <dcterms:modified xsi:type="dcterms:W3CDTF">2025-08-20T01:07:35Z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15C908770D5E4654B5C6F998F45AA33E_13</vt:lpwstr>
  </property>
</Properties>
</file>