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 firstSheet="1"/>
  </bookViews>
  <sheets>
    <sheet name="2026年4月孤儿与事实无人抚养儿童生活费分配表" sheetId="4" r:id="rId1"/>
    <sheet name="2026年4月残疾孤儿(事无儿童)照料护理补贴分配表" sheetId="5" r:id="rId2"/>
  </sheets>
  <definedNames>
    <definedName name="_xlnm._FilterDatabase" localSheetId="0" hidden="1">'2026年4月孤儿与事实无人抚养儿童生活费分配表'!#REF!</definedName>
    <definedName name="_xlnm._FilterDatabase" localSheetId="1" hidden="1">'2026年4月残疾孤儿(事无儿童)照料护理补贴分配表'!#REF!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<sst xmlns="http://schemas.openxmlformats.org/spreadsheetml/2006/main" count="56" uniqueCount="27">
  <si>
    <t>附件1</t>
  </si>
  <si>
    <t>2026年4月孤儿和事实无人抚养儿童基本生活保障资金分配表</t>
  </si>
  <si>
    <t>乡镇名称</t>
  </si>
  <si>
    <t>孤儿</t>
  </si>
  <si>
    <t>事实无人抚养儿童</t>
  </si>
  <si>
    <t>小计</t>
  </si>
  <si>
    <t>备注</t>
  </si>
  <si>
    <t>人数</t>
  </si>
  <si>
    <t>补助金额（元）</t>
  </si>
  <si>
    <t>其中超龄续发</t>
  </si>
  <si>
    <t>新塘乡</t>
  </si>
  <si>
    <t>马回岭镇</t>
  </si>
  <si>
    <t>岷山乡</t>
  </si>
  <si>
    <t>岳师街道</t>
  </si>
  <si>
    <t>狮子街道</t>
  </si>
  <si>
    <t>港口街镇</t>
  </si>
  <si>
    <t>新洲场</t>
  </si>
  <si>
    <t>江洲镇</t>
  </si>
  <si>
    <t>城子镇</t>
  </si>
  <si>
    <t>城门乡</t>
  </si>
  <si>
    <t>涌泉乡</t>
  </si>
  <si>
    <t>新合镇</t>
  </si>
  <si>
    <t>沙河街道</t>
  </si>
  <si>
    <t>总  计</t>
  </si>
  <si>
    <t>附件2</t>
  </si>
  <si>
    <t>2026年4月残疾孤儿（事实无人抚养儿童）照料护理补贴资金分配表</t>
  </si>
  <si>
    <t>护理补贴金额（元）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</si>
</sst>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56">
    <font>
      <sz val="12"/>
      <name val="宋体"/>
      <charset val="134"/>
    </font>
    <font>
      <b/>
      <sz val="12"/>
      <color indexed="10"/>
      <name val="宋体"/>
      <charset val="134"/>
    </font>
    <font>
      <sz val="12"/>
      <name val="宋体"/>
      <charset val="134"/>
      <scheme val="minor"/>
    </font>
    <font>
      <sz val="12"/>
      <name val="仿宋"/>
      <charset val="134"/>
    </font>
    <font>
      <b/>
      <sz val="20"/>
      <name val="仿宋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b/>
      <sz val="12"/>
      <color theme="1"/>
      <name val="仿宋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b/>
      <sz val="12"/>
      <color theme="1"/>
      <name val="宋体"/>
      <charset val="134"/>
    </font>
    <font>
      <b/>
      <sz val="16"/>
      <name val="宋体"/>
      <charset val="134"/>
    </font>
    <font>
      <sz val="12"/>
      <name val="方正仿宋_GBK"/>
      <charset val="134"/>
    </font>
    <font>
      <b/>
      <sz val="12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Tahoma"/>
      <charset val="134"/>
    </font>
    <font>
      <sz val="11"/>
      <color indexed="8"/>
      <name val="Tahoma"/>
      <charset val="134"/>
    </font>
    <font>
      <b/>
      <sz val="11"/>
      <color indexed="63"/>
      <name val="Tahoma"/>
      <charset val="134"/>
    </font>
    <font>
      <sz val="11"/>
      <color indexed="52"/>
      <name val="Tahoma"/>
      <charset val="134"/>
    </font>
    <font>
      <b/>
      <sz val="13"/>
      <color indexed="56"/>
      <name val="Tahoma"/>
      <charset val="134"/>
    </font>
    <font>
      <sz val="11"/>
      <color indexed="60"/>
      <name val="Tahoma"/>
      <charset val="134"/>
    </font>
    <font>
      <b/>
      <sz val="11"/>
      <color indexed="56"/>
      <name val="Tahoma"/>
      <charset val="134"/>
    </font>
    <font>
      <sz val="11"/>
      <color indexed="17"/>
      <name val="Tahoma"/>
      <charset val="134"/>
    </font>
    <font>
      <sz val="11"/>
      <color indexed="20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b/>
      <sz val="11"/>
      <color indexed="9"/>
      <name val="Tahoma"/>
      <charset val="134"/>
    </font>
    <font>
      <b/>
      <sz val="18"/>
      <color indexed="56"/>
      <name val="宋体"/>
      <charset val="134"/>
    </font>
    <font>
      <b/>
      <sz val="11"/>
      <color indexed="8"/>
      <name val="Tahoma"/>
      <charset val="134"/>
    </font>
    <font>
      <sz val="11"/>
      <color indexed="62"/>
      <name val="Tahoma"/>
      <charset val="134"/>
    </font>
    <font>
      <b/>
      <sz val="15"/>
      <color indexed="56"/>
      <name val="Tahoma"/>
      <charset val="134"/>
    </font>
    <font>
      <sz val="11"/>
      <color indexed="8"/>
      <name val="宋体"/>
      <charset val="134"/>
    </font>
    <font>
      <sz val="11"/>
      <color indexed="10"/>
      <name val="Tahoma"/>
      <charset val="134"/>
    </font>
    <font>
      <sz val="11"/>
      <color theme="1"/>
      <name val="Tahoma"/>
      <charset val="134"/>
    </font>
    <font>
      <sz val="10"/>
      <color indexed="8"/>
      <name val="Arial"/>
      <charset val="134"/>
    </font>
    <font>
      <u/>
      <sz val="10"/>
      <color indexed="12"/>
      <name val="Arial"/>
      <charset val="134"/>
    </font>
    <font>
      <sz val="11"/>
      <color indexed="8"/>
      <name val="宋体"/>
      <charset val="134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</borders>
  <cellStyleXfs count="10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6" borderId="16" applyNumberForma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0" fillId="51" borderId="20" applyNumberFormat="0" applyFont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3" fillId="36" borderId="21" applyNumberFormat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54" borderId="22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40" borderId="21" applyNumberFormat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0" borderId="0"/>
    <xf numFmtId="0" fontId="0" fillId="0" borderId="0"/>
    <xf numFmtId="0" fontId="53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3" fillId="0" borderId="0"/>
    <xf numFmtId="0" fontId="50" fillId="0" borderId="0">
      <protection locked="0"/>
    </xf>
    <xf numFmtId="0" fontId="53" fillId="0" borderId="0"/>
    <xf numFmtId="0" fontId="14" fillId="0" borderId="0" applyBorder="0">
      <alignment vertical="center"/>
    </xf>
    <xf numFmtId="0" fontId="53" fillId="0" borderId="0"/>
    <xf numFmtId="0" fontId="55" fillId="0" borderId="0">
      <alignment vertical="center"/>
    </xf>
    <xf numFmtId="0" fontId="14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92" applyFont="1" applyAlignment="1">
      <alignment horizontal="center" vertical="center" wrapText="1"/>
    </xf>
    <xf numFmtId="0" fontId="9" fillId="0" borderId="0" xfId="92" applyFont="1" applyFill="1" applyAlignment="1">
      <alignment horizontal="center" vertical="center" wrapText="1"/>
    </xf>
    <xf numFmtId="0" fontId="6" fillId="0" borderId="0" xfId="92" applyFont="1" applyFill="1" applyAlignment="1">
      <alignment horizontal="center" vertical="center" wrapText="1"/>
    </xf>
    <xf numFmtId="0" fontId="9" fillId="0" borderId="0" xfId="92" applyFont="1" applyAlignment="1">
      <alignment horizontal="center" vertical="center" wrapText="1"/>
    </xf>
    <xf numFmtId="0" fontId="10" fillId="0" borderId="0" xfId="92" applyFont="1" applyAlignment="1">
      <alignment horizontal="center" vertical="center" wrapText="1"/>
    </xf>
    <xf numFmtId="0" fontId="0" fillId="0" borderId="0" xfId="92" applyAlignment="1">
      <alignment horizontal="center" vertical="center" wrapText="1"/>
    </xf>
    <xf numFmtId="0" fontId="0" fillId="0" borderId="0" xfId="92">
      <alignment vertical="center"/>
    </xf>
    <xf numFmtId="0" fontId="0" fillId="0" borderId="0" xfId="92" applyFont="1" applyAlignment="1">
      <alignment horizontal="left" vertical="center" wrapText="1"/>
    </xf>
    <xf numFmtId="0" fontId="0" fillId="0" borderId="0" xfId="92" applyFont="1" applyAlignment="1">
      <alignment horizontal="center" vertical="center" wrapText="1"/>
    </xf>
    <xf numFmtId="0" fontId="6" fillId="0" borderId="0" xfId="92" applyFont="1">
      <alignment vertical="center"/>
    </xf>
    <xf numFmtId="0" fontId="11" fillId="0" borderId="0" xfId="92" applyFont="1" applyAlignment="1">
      <alignment horizontal="center" vertical="center" wrapText="1" readingOrder="1"/>
    </xf>
    <xf numFmtId="0" fontId="12" fillId="0" borderId="1" xfId="92" applyFont="1" applyBorder="1" applyAlignment="1">
      <alignment horizontal="center" vertical="center" wrapText="1"/>
    </xf>
    <xf numFmtId="176" fontId="12" fillId="0" borderId="1" xfId="92" applyNumberFormat="1" applyFont="1" applyFill="1" applyBorder="1" applyAlignment="1">
      <alignment horizontal="center" vertical="center" wrapText="1"/>
    </xf>
    <xf numFmtId="176" fontId="12" fillId="0" borderId="3" xfId="92" applyNumberFormat="1" applyFont="1" applyFill="1" applyBorder="1" applyAlignment="1">
      <alignment horizontal="center" vertical="center" wrapText="1"/>
    </xf>
    <xf numFmtId="0" fontId="12" fillId="0" borderId="1" xfId="92" applyFont="1" applyFill="1" applyBorder="1" applyAlignment="1">
      <alignment horizontal="center" vertical="center" wrapText="1"/>
    </xf>
    <xf numFmtId="176" fontId="12" fillId="0" borderId="3" xfId="92" applyNumberFormat="1" applyFont="1" applyBorder="1" applyAlignment="1">
      <alignment horizontal="center" vertical="center" wrapText="1"/>
    </xf>
    <xf numFmtId="0" fontId="9" fillId="0" borderId="0" xfId="92" applyFont="1" applyFill="1">
      <alignment vertical="center"/>
    </xf>
    <xf numFmtId="0" fontId="0" fillId="0" borderId="0" xfId="92" applyFill="1" applyAlignment="1">
      <alignment horizontal="center" vertical="center" wrapText="1"/>
    </xf>
    <xf numFmtId="0" fontId="0" fillId="0" borderId="0" xfId="92" applyFont="1" applyFill="1" applyAlignment="1">
      <alignment horizontal="center" vertical="center" wrapText="1"/>
    </xf>
    <xf numFmtId="0" fontId="6" fillId="0" borderId="0" xfId="92" applyFont="1" applyFill="1">
      <alignment vertical="center"/>
    </xf>
    <xf numFmtId="0" fontId="13" fillId="0" borderId="1" xfId="92" applyFont="1" applyBorder="1" applyAlignment="1">
      <alignment horizontal="center" vertical="center" wrapText="1"/>
    </xf>
    <xf numFmtId="0" fontId="13" fillId="0" borderId="1" xfId="92" applyFont="1" applyFill="1" applyBorder="1" applyAlignment="1">
      <alignment horizontal="center" vertical="center" wrapText="1"/>
    </xf>
    <xf numFmtId="0" fontId="9" fillId="0" borderId="0" xfId="92" applyFont="1">
      <alignment vertical="center"/>
    </xf>
    <xf numFmtId="0" fontId="12" fillId="0" borderId="1" xfId="92" applyFont="1" applyFill="1" applyBorder="1" applyAlignment="1">
      <alignment horizontal="left" vertical="center" wrapText="1"/>
    </xf>
    <xf numFmtId="176" fontId="13" fillId="0" borderId="1" xfId="92" applyNumberFormat="1" applyFont="1" applyFill="1" applyBorder="1" applyAlignment="1">
      <alignment horizontal="center" vertical="center" wrapText="1"/>
    </xf>
    <xf numFmtId="176" fontId="13" fillId="0" borderId="3" xfId="92" applyNumberFormat="1" applyFont="1" applyFill="1" applyBorder="1" applyAlignment="1">
      <alignment horizontal="center" vertical="center" wrapText="1"/>
    </xf>
    <xf numFmtId="176" fontId="0" fillId="0" borderId="0" xfId="92" applyNumberFormat="1" applyFont="1" applyAlignment="1">
      <alignment horizontal="center" vertical="center" wrapText="1"/>
    </xf>
    <xf numFmtId="176" fontId="0" fillId="0" borderId="0" xfId="92" applyNumberFormat="1" applyAlignment="1">
      <alignment horizontal="center" vertical="center" wrapText="1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5 5 4" xfId="49"/>
    <cellStyle name="20% - 强调文字颜色 5 4 4" xfId="50"/>
    <cellStyle name="输出 3 2 3" xfId="51"/>
    <cellStyle name="强调文字颜色 4 4 2 3" xfId="52"/>
    <cellStyle name="20% - 强调文字颜色 3 5 3 3" xfId="53"/>
    <cellStyle name="链接单元格 4 3 2" xfId="54"/>
    <cellStyle name="标题 2 2 4 4" xfId="55"/>
    <cellStyle name="60% - 强调文字颜色 6 3 2 4" xfId="56"/>
    <cellStyle name="20% - 强调文字颜色 6 2 2 4" xfId="57"/>
    <cellStyle name="适中 5 4 3" xfId="58"/>
    <cellStyle name="标题 3 2 4 3" xfId="59"/>
    <cellStyle name="40% - 强调文字颜色 6 4 4" xfId="60"/>
    <cellStyle name="40% - 强调文字颜色 1 4 6" xfId="61"/>
    <cellStyle name="强调文字颜色 2 5 4" xfId="62"/>
    <cellStyle name="强调文字颜色 3 3 6" xfId="63"/>
    <cellStyle name="60% - 强调文字颜色 1 3 4 2" xfId="64"/>
    <cellStyle name="20% - 强调文字颜色 1 2 4 2" xfId="65"/>
    <cellStyle name="好 2 4" xfId="66"/>
    <cellStyle name="20% - 强调文字颜色 4 4 2 4" xfId="67"/>
    <cellStyle name="40% - 强调文字颜色 2 5 3 3" xfId="68"/>
    <cellStyle name="差 2 6" xfId="69"/>
    <cellStyle name="注释 2 3 2" xfId="70"/>
    <cellStyle name="强调文字颜色 6 5 2 3" xfId="71"/>
    <cellStyle name="计算 3 5" xfId="72"/>
    <cellStyle name="20% - 强调文字颜色 2 7" xfId="73"/>
    <cellStyle name="60% - 强调文字颜色 3 3 2 4" xfId="74"/>
    <cellStyle name="标题 4 5 2" xfId="75"/>
    <cellStyle name="40% - 强调文字颜色 3 3 4 2" xfId="76"/>
    <cellStyle name="解释性文本 4 3 2" xfId="77"/>
    <cellStyle name="检查单元格 5 5 2" xfId="78"/>
    <cellStyle name="标题 5 4 3" xfId="79"/>
    <cellStyle name="汇总 3 3 3" xfId="80"/>
    <cellStyle name="输入 5 5" xfId="81"/>
    <cellStyle name="标题 1 5 4 3" xfId="82"/>
    <cellStyle name="强调文字颜色 1 4 7" xfId="83"/>
    <cellStyle name="常规 2 9" xfId="84"/>
    <cellStyle name="警告文本 5 5 2" xfId="85"/>
    <cellStyle name="60% - 强调文字颜色 2 2 4 3" xfId="86"/>
    <cellStyle name="百分比 2" xfId="87"/>
    <cellStyle name="常规 26" xfId="88"/>
    <cellStyle name="常规 51" xfId="89"/>
    <cellStyle name="常规 6" xfId="90"/>
    <cellStyle name="超链接 8" xfId="91"/>
    <cellStyle name="常规 12" xfId="92"/>
    <cellStyle name="常规 2" xfId="93"/>
    <cellStyle name="常规 2 2 5 2 2 2" xfId="94"/>
    <cellStyle name="常规 8" xfId="95"/>
    <cellStyle name="常规 11 7" xfId="96"/>
    <cellStyle name="常规 7" xfId="97"/>
    <cellStyle name="常规 2 16 2 2" xfId="98"/>
    <cellStyle name="常规 14" xfId="99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21"/>
  <sheetViews>
    <sheetView tabSelected="1" zoomScale="75" zoomScaleNormal="75" workbookViewId="0">
      <selection activeCell="W14" sqref="W14"/>
    </sheetView>
  </sheetViews>
  <sheetFormatPr defaultColWidth="9" defaultRowHeight="36.75" customHeight="1"/>
  <cols>
    <col min="1" max="1" width="9.83333333333333" style="30" customWidth="1"/>
    <col min="2" max="2" width="5" style="30" customWidth="1"/>
    <col min="3" max="3" width="8.83333333333333" style="30" customWidth="1"/>
    <col min="4" max="4" width="5.83333333333333" style="30" customWidth="1"/>
    <col min="5" max="5" width="9" style="30" customWidth="1"/>
    <col min="6" max="6" width="5.5" style="30" customWidth="1"/>
    <col min="7" max="7" width="9" style="30" customWidth="1"/>
    <col min="8" max="8" width="5.33333333333333" style="30" customWidth="1"/>
    <col min="9" max="9" width="9.33333333333333" style="30" customWidth="1"/>
    <col min="10" max="10" width="10.1666666666667" style="30" customWidth="1"/>
    <col min="11" max="11" width="7.83333333333333" style="30" customWidth="1"/>
    <col min="12" max="256" width="9" style="30" customWidth="1"/>
    <col min="257" max="16384" width="9" style="31"/>
  </cols>
  <sheetData>
    <row r="1" s="25" customFormat="1" ht="27" customHeight="1" spans="1:259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IW1" s="34"/>
      <c r="IX1" s="34"/>
      <c r="IY1" s="34"/>
    </row>
    <row r="2" s="25" customFormat="1" ht="51" customHeight="1" spans="1:259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IW2" s="34"/>
      <c r="IX2" s="34"/>
      <c r="IY2" s="34"/>
    </row>
    <row r="3" s="25" customFormat="1" ht="38.25" customHeight="1" spans="1:259">
      <c r="A3" s="36" t="s">
        <v>2</v>
      </c>
      <c r="B3" s="36" t="s">
        <v>3</v>
      </c>
      <c r="C3" s="36"/>
      <c r="D3" s="36"/>
      <c r="E3" s="36"/>
      <c r="F3" s="36" t="s">
        <v>4</v>
      </c>
      <c r="G3" s="36"/>
      <c r="H3" s="36"/>
      <c r="I3" s="36"/>
      <c r="J3" s="36" t="s">
        <v>5</v>
      </c>
      <c r="K3" s="36" t="s">
        <v>6</v>
      </c>
      <c r="IW3" s="34"/>
      <c r="IX3" s="34"/>
      <c r="IY3" s="34"/>
    </row>
    <row r="4" s="25" customFormat="1" ht="27" customHeight="1" spans="1:259">
      <c r="A4" s="36"/>
      <c r="B4" s="36" t="s">
        <v>7</v>
      </c>
      <c r="C4" s="36" t="s">
        <v>8</v>
      </c>
      <c r="D4" s="36" t="s">
        <v>9</v>
      </c>
      <c r="E4" s="36"/>
      <c r="F4" s="36" t="s">
        <v>7</v>
      </c>
      <c r="G4" s="36" t="s">
        <v>8</v>
      </c>
      <c r="H4" s="36" t="s">
        <v>9</v>
      </c>
      <c r="I4" s="36"/>
      <c r="J4" s="36"/>
      <c r="K4" s="36"/>
      <c r="IW4" s="34"/>
      <c r="IX4" s="34"/>
      <c r="IY4" s="34"/>
    </row>
    <row r="5" s="25" customFormat="1" ht="34" customHeight="1" spans="1:259">
      <c r="A5" s="36"/>
      <c r="B5" s="36"/>
      <c r="C5" s="36"/>
      <c r="D5" s="36" t="s">
        <v>7</v>
      </c>
      <c r="E5" s="36" t="s">
        <v>8</v>
      </c>
      <c r="F5" s="36"/>
      <c r="G5" s="36"/>
      <c r="H5" s="36" t="s">
        <v>7</v>
      </c>
      <c r="I5" s="36" t="s">
        <v>8</v>
      </c>
      <c r="J5" s="36"/>
      <c r="K5" s="36"/>
      <c r="IW5" s="34"/>
      <c r="IX5" s="34"/>
      <c r="IY5" s="34"/>
    </row>
    <row r="6" s="25" customFormat="1" ht="35.1" customHeight="1" spans="1:259">
      <c r="A6" s="37" t="s">
        <v>10</v>
      </c>
      <c r="B6" s="37">
        <v>0</v>
      </c>
      <c r="C6" s="38">
        <v>0</v>
      </c>
      <c r="D6" s="38"/>
      <c r="E6" s="38"/>
      <c r="F6" s="38">
        <v>14</v>
      </c>
      <c r="G6" s="38">
        <v>11334</v>
      </c>
      <c r="H6" s="38"/>
      <c r="I6" s="38"/>
      <c r="J6" s="38">
        <f>C6+G6</f>
        <v>11334</v>
      </c>
      <c r="K6" s="39"/>
      <c r="IW6" s="34"/>
      <c r="IX6" s="34"/>
      <c r="IY6" s="34"/>
    </row>
    <row r="7" s="26" customFormat="1" ht="35.1" customHeight="1" spans="1:259">
      <c r="A7" s="37" t="s">
        <v>11</v>
      </c>
      <c r="B7" s="37">
        <v>4</v>
      </c>
      <c r="C7" s="40">
        <v>5800</v>
      </c>
      <c r="D7" s="40">
        <v>1</v>
      </c>
      <c r="E7" s="40">
        <v>1450</v>
      </c>
      <c r="F7" s="38">
        <v>29</v>
      </c>
      <c r="G7" s="38">
        <v>25280</v>
      </c>
      <c r="H7" s="38">
        <v>4</v>
      </c>
      <c r="I7" s="38">
        <v>2873</v>
      </c>
      <c r="J7" s="38">
        <f t="shared" ref="J7:J19" si="0">C7+G7</f>
        <v>31080</v>
      </c>
      <c r="K7" s="39"/>
      <c r="IW7" s="41"/>
      <c r="IX7" s="41"/>
      <c r="IY7" s="41"/>
    </row>
    <row r="8" s="27" customFormat="1" ht="35.1" customHeight="1" spans="1:259">
      <c r="A8" s="37" t="s">
        <v>12</v>
      </c>
      <c r="B8" s="37">
        <v>0</v>
      </c>
      <c r="C8" s="38">
        <v>0</v>
      </c>
      <c r="D8" s="38"/>
      <c r="E8" s="38"/>
      <c r="F8" s="38">
        <v>16</v>
      </c>
      <c r="G8" s="38">
        <v>13857</v>
      </c>
      <c r="H8" s="38">
        <v>2</v>
      </c>
      <c r="I8" s="38">
        <v>1370</v>
      </c>
      <c r="J8" s="38">
        <f t="shared" si="0"/>
        <v>13857</v>
      </c>
      <c r="K8" s="39"/>
      <c r="L8" s="42"/>
      <c r="M8" s="42"/>
      <c r="N8" s="42"/>
      <c r="O8" s="42"/>
      <c r="P8" s="42"/>
      <c r="Q8" s="42"/>
      <c r="R8" s="42"/>
      <c r="S8" s="42"/>
      <c r="T8" s="42"/>
      <c r="U8" s="43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4"/>
      <c r="IX8" s="44"/>
      <c r="IY8" s="44"/>
    </row>
    <row r="9" s="27" customFormat="1" ht="35.1" customHeight="1" spans="1:259">
      <c r="A9" s="37" t="s">
        <v>13</v>
      </c>
      <c r="B9" s="37">
        <v>0</v>
      </c>
      <c r="C9" s="40">
        <v>0</v>
      </c>
      <c r="D9" s="40"/>
      <c r="E9" s="40"/>
      <c r="F9" s="40">
        <v>14</v>
      </c>
      <c r="G9" s="40">
        <v>10591</v>
      </c>
      <c r="H9" s="40">
        <v>2</v>
      </c>
      <c r="I9" s="40">
        <v>1423</v>
      </c>
      <c r="J9" s="38">
        <f t="shared" si="0"/>
        <v>10591</v>
      </c>
      <c r="K9" s="39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4"/>
      <c r="IX9" s="44"/>
      <c r="IY9" s="44"/>
    </row>
    <row r="10" s="27" customFormat="1" ht="35.1" customHeight="1" spans="1:259">
      <c r="A10" s="37" t="s">
        <v>14</v>
      </c>
      <c r="B10" s="37">
        <v>5</v>
      </c>
      <c r="C10" s="38">
        <v>7250</v>
      </c>
      <c r="D10" s="38">
        <v>1</v>
      </c>
      <c r="E10" s="38">
        <v>1450</v>
      </c>
      <c r="F10" s="38">
        <v>28</v>
      </c>
      <c r="G10" s="38">
        <v>24321</v>
      </c>
      <c r="H10" s="38">
        <v>1</v>
      </c>
      <c r="I10" s="38">
        <v>1010</v>
      </c>
      <c r="J10" s="38">
        <f t="shared" si="0"/>
        <v>31571</v>
      </c>
      <c r="K10" s="39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4"/>
      <c r="IX10" s="44"/>
      <c r="IY10" s="44"/>
    </row>
    <row r="11" s="27" customFormat="1" ht="35.1" customHeight="1" spans="1:259">
      <c r="A11" s="36" t="s">
        <v>15</v>
      </c>
      <c r="B11" s="36">
        <v>2</v>
      </c>
      <c r="C11" s="40">
        <v>2900</v>
      </c>
      <c r="D11" s="40">
        <v>1</v>
      </c>
      <c r="E11" s="40">
        <v>1450</v>
      </c>
      <c r="F11" s="40">
        <v>16</v>
      </c>
      <c r="G11" s="40">
        <v>13916</v>
      </c>
      <c r="H11" s="40"/>
      <c r="I11" s="40"/>
      <c r="J11" s="38">
        <f t="shared" si="0"/>
        <v>16816</v>
      </c>
      <c r="K11" s="45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4"/>
      <c r="IX11" s="44"/>
      <c r="IY11" s="44"/>
    </row>
    <row r="12" s="27" customFormat="1" ht="35.1" customHeight="1" spans="1:259">
      <c r="A12" s="37" t="s">
        <v>16</v>
      </c>
      <c r="B12" s="37">
        <v>1</v>
      </c>
      <c r="C12" s="40">
        <v>1450</v>
      </c>
      <c r="D12" s="40">
        <v>1</v>
      </c>
      <c r="E12" s="40">
        <v>1450</v>
      </c>
      <c r="F12" s="40">
        <v>5</v>
      </c>
      <c r="G12" s="40">
        <v>5755</v>
      </c>
      <c r="H12" s="40">
        <v>1</v>
      </c>
      <c r="I12" s="40">
        <v>935</v>
      </c>
      <c r="J12" s="38">
        <f t="shared" si="0"/>
        <v>7205</v>
      </c>
      <c r="K12" s="39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4"/>
      <c r="IX12" s="44"/>
      <c r="IY12" s="44"/>
    </row>
    <row r="13" s="27" customFormat="1" ht="35.1" customHeight="1" spans="1:259">
      <c r="A13" s="37" t="s">
        <v>17</v>
      </c>
      <c r="B13" s="37">
        <v>0</v>
      </c>
      <c r="C13" s="40">
        <v>0</v>
      </c>
      <c r="D13" s="40"/>
      <c r="E13" s="40"/>
      <c r="F13" s="40">
        <v>17</v>
      </c>
      <c r="G13" s="40">
        <v>15867</v>
      </c>
      <c r="H13" s="40">
        <v>2</v>
      </c>
      <c r="I13" s="40">
        <v>2071</v>
      </c>
      <c r="J13" s="38">
        <f t="shared" si="0"/>
        <v>15867</v>
      </c>
      <c r="K13" s="39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4"/>
      <c r="IX13" s="44"/>
      <c r="IY13" s="44"/>
    </row>
    <row r="14" s="27" customFormat="1" ht="35.1" customHeight="1" spans="1:259">
      <c r="A14" s="39" t="s">
        <v>18</v>
      </c>
      <c r="B14" s="39">
        <v>0</v>
      </c>
      <c r="C14" s="38">
        <v>0</v>
      </c>
      <c r="D14" s="38"/>
      <c r="E14" s="38"/>
      <c r="F14" s="38">
        <v>9</v>
      </c>
      <c r="G14" s="38">
        <v>6930</v>
      </c>
      <c r="H14" s="38"/>
      <c r="I14" s="38"/>
      <c r="J14" s="38">
        <f t="shared" si="0"/>
        <v>6930</v>
      </c>
      <c r="K14" s="46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4"/>
      <c r="IX14" s="44"/>
      <c r="IY14" s="44"/>
    </row>
    <row r="15" s="28" customFormat="1" ht="35.1" customHeight="1" spans="1:259">
      <c r="A15" s="37" t="s">
        <v>19</v>
      </c>
      <c r="B15" s="37">
        <v>0</v>
      </c>
      <c r="C15" s="40">
        <v>0</v>
      </c>
      <c r="D15" s="40"/>
      <c r="E15" s="40"/>
      <c r="F15" s="40">
        <v>16</v>
      </c>
      <c r="G15" s="40">
        <v>14100</v>
      </c>
      <c r="H15" s="40">
        <v>1</v>
      </c>
      <c r="I15" s="40">
        <v>685</v>
      </c>
      <c r="J15" s="38">
        <f t="shared" si="0"/>
        <v>14100</v>
      </c>
      <c r="K15" s="39"/>
      <c r="IW15" s="47"/>
      <c r="IX15" s="47"/>
      <c r="IY15" s="47"/>
    </row>
    <row r="16" s="25" customFormat="1" ht="35.1" customHeight="1" spans="1:259">
      <c r="A16" s="37" t="s">
        <v>20</v>
      </c>
      <c r="B16" s="37">
        <v>0</v>
      </c>
      <c r="C16" s="40">
        <v>0</v>
      </c>
      <c r="D16" s="40"/>
      <c r="E16" s="40"/>
      <c r="F16" s="40">
        <v>11</v>
      </c>
      <c r="G16" s="40">
        <v>10322</v>
      </c>
      <c r="H16" s="40"/>
      <c r="I16" s="40"/>
      <c r="J16" s="38">
        <f t="shared" si="0"/>
        <v>10322</v>
      </c>
      <c r="K16" s="48"/>
      <c r="IW16" s="34"/>
      <c r="IX16" s="34"/>
      <c r="IY16" s="34"/>
    </row>
    <row r="17" s="25" customFormat="1" ht="35.1" customHeight="1" spans="1:259">
      <c r="A17" s="37" t="s">
        <v>21</v>
      </c>
      <c r="B17" s="37">
        <v>0</v>
      </c>
      <c r="C17" s="40">
        <v>0</v>
      </c>
      <c r="D17" s="40"/>
      <c r="E17" s="40"/>
      <c r="F17" s="40">
        <v>8</v>
      </c>
      <c r="G17" s="40">
        <v>6590</v>
      </c>
      <c r="H17" s="40">
        <v>1</v>
      </c>
      <c r="I17" s="40">
        <v>685</v>
      </c>
      <c r="J17" s="38">
        <f t="shared" si="0"/>
        <v>6590</v>
      </c>
      <c r="K17" s="39"/>
      <c r="IW17" s="34"/>
      <c r="IX17" s="34"/>
      <c r="IY17" s="34"/>
    </row>
    <row r="18" s="27" customFormat="1" ht="35.1" customHeight="1" spans="1:259">
      <c r="A18" s="37" t="s">
        <v>22</v>
      </c>
      <c r="B18" s="37">
        <v>0</v>
      </c>
      <c r="C18" s="38">
        <v>0</v>
      </c>
      <c r="D18" s="38"/>
      <c r="E18" s="38"/>
      <c r="F18" s="38">
        <v>6</v>
      </c>
      <c r="G18" s="38">
        <v>4624</v>
      </c>
      <c r="H18" s="38">
        <v>1</v>
      </c>
      <c r="I18" s="38">
        <v>906</v>
      </c>
      <c r="J18" s="38">
        <f t="shared" si="0"/>
        <v>4624</v>
      </c>
      <c r="K18" s="39"/>
      <c r="L18" s="42"/>
      <c r="M18" s="42"/>
      <c r="N18" s="42"/>
      <c r="O18" s="42"/>
      <c r="P18" s="26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4"/>
      <c r="IX18" s="44"/>
      <c r="IY18" s="44"/>
    </row>
    <row r="19" s="29" customFormat="1" ht="39" customHeight="1" spans="1:259">
      <c r="A19" s="49" t="s">
        <v>23</v>
      </c>
      <c r="B19" s="49">
        <f t="shared" ref="B19:I19" si="1">SUM(B6:B18)</f>
        <v>12</v>
      </c>
      <c r="C19" s="49">
        <f t="shared" si="1"/>
        <v>17400</v>
      </c>
      <c r="D19" s="49">
        <f t="shared" si="1"/>
        <v>4</v>
      </c>
      <c r="E19" s="49">
        <f t="shared" si="1"/>
        <v>5800</v>
      </c>
      <c r="F19" s="49">
        <f t="shared" si="1"/>
        <v>189</v>
      </c>
      <c r="G19" s="49">
        <f t="shared" si="1"/>
        <v>163487</v>
      </c>
      <c r="H19" s="50">
        <f t="shared" si="1"/>
        <v>15</v>
      </c>
      <c r="I19" s="50">
        <f t="shared" si="1"/>
        <v>11958</v>
      </c>
      <c r="J19" s="50">
        <f t="shared" si="0"/>
        <v>180887</v>
      </c>
      <c r="K19" s="46"/>
      <c r="L19" s="25"/>
      <c r="M19" s="25"/>
      <c r="N19" s="25"/>
      <c r="O19" s="25"/>
      <c r="P19" s="25"/>
      <c r="Q19" s="25"/>
      <c r="R19" s="25"/>
      <c r="S19" s="25"/>
      <c r="T19" s="25"/>
      <c r="U19" s="28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</row>
    <row r="20" customHeight="1" spans="1:259">
      <c r="A20" s="33"/>
      <c r="B20" s="33"/>
      <c r="C20" s="33"/>
      <c r="D20" s="33"/>
      <c r="E20" s="33"/>
      <c r="F20" s="33"/>
      <c r="G20" s="33"/>
      <c r="H20" s="33"/>
      <c r="I20" s="33"/>
      <c r="J20" s="51"/>
      <c r="K20" s="33"/>
    </row>
    <row r="21" customHeight="1" spans="1:259">
      <c r="F21" s="52"/>
    </row>
  </sheetData>
  <mergeCells count="12">
    <mergeCell ref="A2:K2"/>
    <mergeCell ref="B3:E3"/>
    <mergeCell ref="F3:I3"/>
    <mergeCell ref="D4:E4"/>
    <mergeCell ref="H4:I4"/>
    <mergeCell ref="A3:A5"/>
    <mergeCell ref="B4:B5"/>
    <mergeCell ref="C4:C5"/>
    <mergeCell ref="F4:F5"/>
    <mergeCell ref="G4:G5"/>
    <mergeCell ref="J3:J5"/>
    <mergeCell ref="K3:K5"/>
  </mergeCells>
  <printOptions horizontalCentered="1"/>
  <pageMargins left="0.393055555555556" right="0.393055555555556" top="0.66875" bottom="0.984027777777778" header="0.511805555555556" footer="0.393055555555556"/>
  <pageSetup paperSize="9" orientation="portrait" horizontalDpi="600" verticalDpi="180"/>
  <headerFooter alignWithMargins="0" scaleWithDoc="0">
    <oddFooter>&amp;C－3－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8"/>
  <sheetViews>
    <sheetView zoomScaleSheetLayoutView="60" workbookViewId="0">
      <selection activeCell="K14" sqref="K14"/>
    </sheetView>
  </sheetViews>
  <sheetFormatPr defaultColWidth="9" defaultRowHeight="36.75" customHeight="1"/>
  <cols>
    <col min="1" max="1" width="11.5" style="4" customWidth="1"/>
    <col min="2" max="2" width="7.75" style="4" customWidth="1"/>
    <col min="3" max="3" width="13.5" style="4" customWidth="1"/>
    <col min="4" max="4" width="8.5" style="4" customWidth="1"/>
    <col min="5" max="6" width="13.625" style="4" customWidth="1"/>
    <col min="7" max="7" width="9.625" style="4" customWidth="1"/>
    <col min="8" max="253" width="9" style="4" customWidth="1"/>
    <col min="254" max="16384" width="9" style="5"/>
  </cols>
  <sheetData>
    <row r="1" s="1" customFormat="1" ht="30" customHeight="1" spans="1:255">
      <c r="A1" s="6" t="s">
        <v>24</v>
      </c>
      <c r="B1" s="7"/>
      <c r="C1" s="7"/>
      <c r="D1" s="7"/>
      <c r="E1" s="7"/>
      <c r="F1" s="7"/>
      <c r="G1" s="7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</row>
    <row r="2" s="1" customFormat="1" ht="54" customHeight="1" spans="1:255">
      <c r="A2" s="8" t="s">
        <v>25</v>
      </c>
      <c r="B2" s="8"/>
      <c r="C2" s="8"/>
      <c r="D2" s="8"/>
      <c r="E2" s="8"/>
      <c r="F2" s="8"/>
      <c r="G2" s="8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s="1" customFormat="1" ht="36" customHeight="1" spans="1:255">
      <c r="A3" s="9" t="s">
        <v>2</v>
      </c>
      <c r="B3" s="9" t="s">
        <v>3</v>
      </c>
      <c r="C3" s="9"/>
      <c r="D3" s="9" t="s">
        <v>4</v>
      </c>
      <c r="E3" s="9"/>
      <c r="F3" s="10" t="s">
        <v>5</v>
      </c>
      <c r="G3" s="9" t="s">
        <v>6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</row>
    <row r="4" s="1" customFormat="1" ht="54" customHeight="1" spans="1:255">
      <c r="A4" s="9"/>
      <c r="B4" s="9" t="s">
        <v>7</v>
      </c>
      <c r="C4" s="9" t="s">
        <v>26</v>
      </c>
      <c r="D4" s="9" t="s">
        <v>7</v>
      </c>
      <c r="E4" s="9" t="s">
        <v>26</v>
      </c>
      <c r="F4" s="11"/>
      <c r="G4" s="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</row>
    <row r="5" s="1" customFormat="1" ht="35.1" customHeight="1" spans="1:255">
      <c r="A5" s="12" t="s">
        <v>10</v>
      </c>
      <c r="B5" s="12">
        <v>0</v>
      </c>
      <c r="C5" s="13">
        <v>0</v>
      </c>
      <c r="D5" s="13">
        <v>3</v>
      </c>
      <c r="E5" s="13">
        <v>4500</v>
      </c>
      <c r="F5" s="13">
        <f t="shared" ref="F5:F17" si="0">C5+E5</f>
        <v>4500</v>
      </c>
      <c r="G5" s="9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s="1" customFormat="1" ht="35.1" customHeight="1" spans="1:255">
      <c r="A6" s="12" t="s">
        <v>11</v>
      </c>
      <c r="B6" s="12">
        <v>0</v>
      </c>
      <c r="C6" s="13">
        <v>0</v>
      </c>
      <c r="D6" s="13">
        <v>3</v>
      </c>
      <c r="E6" s="13">
        <v>4500</v>
      </c>
      <c r="F6" s="13">
        <f t="shared" si="0"/>
        <v>4500</v>
      </c>
      <c r="G6" s="9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 s="1" customFormat="1" ht="35.1" customHeight="1" spans="1:255">
      <c r="A7" s="12" t="s">
        <v>12</v>
      </c>
      <c r="B7" s="12">
        <v>0</v>
      </c>
      <c r="C7" s="13">
        <v>0</v>
      </c>
      <c r="D7" s="13">
        <v>2</v>
      </c>
      <c r="E7" s="13">
        <v>3000</v>
      </c>
      <c r="F7" s="13">
        <f t="shared" si="0"/>
        <v>3000</v>
      </c>
      <c r="G7" s="9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 s="2" customFormat="1" ht="35.1" customHeight="1" spans="1:255">
      <c r="A8" s="12" t="s">
        <v>13</v>
      </c>
      <c r="B8" s="12">
        <v>0</v>
      </c>
      <c r="C8" s="13">
        <v>0</v>
      </c>
      <c r="D8" s="13">
        <v>3</v>
      </c>
      <c r="E8" s="13">
        <v>4500</v>
      </c>
      <c r="F8" s="13">
        <f t="shared" si="0"/>
        <v>4500</v>
      </c>
      <c r="G8" s="9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s="1" customFormat="1" ht="35.1" customHeight="1" spans="1:255">
      <c r="A9" s="12" t="s">
        <v>14</v>
      </c>
      <c r="B9" s="12">
        <v>0</v>
      </c>
      <c r="C9" s="13">
        <v>0</v>
      </c>
      <c r="D9" s="13">
        <v>5</v>
      </c>
      <c r="E9" s="13">
        <v>7500</v>
      </c>
      <c r="F9" s="13">
        <f t="shared" si="0"/>
        <v>7500</v>
      </c>
      <c r="G9" s="9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</row>
    <row r="10" s="1" customFormat="1" ht="35.1" customHeight="1" spans="1:255">
      <c r="A10" s="14" t="s">
        <v>15</v>
      </c>
      <c r="B10" s="9">
        <v>0</v>
      </c>
      <c r="C10" s="13">
        <v>0</v>
      </c>
      <c r="D10" s="13">
        <v>3</v>
      </c>
      <c r="E10" s="13">
        <v>4500</v>
      </c>
      <c r="F10" s="13">
        <f t="shared" si="0"/>
        <v>4500</v>
      </c>
      <c r="G10" s="9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s="1" customFormat="1" ht="35.1" customHeight="1" spans="1:255">
      <c r="A11" s="12" t="s">
        <v>16</v>
      </c>
      <c r="B11" s="15">
        <v>0</v>
      </c>
      <c r="C11" s="16">
        <v>0</v>
      </c>
      <c r="D11" s="17">
        <v>0</v>
      </c>
      <c r="E11" s="13">
        <v>0</v>
      </c>
      <c r="F11" s="13">
        <f t="shared" si="0"/>
        <v>0</v>
      </c>
      <c r="G11" s="9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</row>
    <row r="12" s="1" customFormat="1" ht="35.1" customHeight="1" spans="1:255">
      <c r="A12" s="12" t="s">
        <v>17</v>
      </c>
      <c r="B12" s="12">
        <v>0</v>
      </c>
      <c r="C12" s="13">
        <v>0</v>
      </c>
      <c r="D12" s="13">
        <v>0</v>
      </c>
      <c r="E12" s="13">
        <v>0</v>
      </c>
      <c r="F12" s="13">
        <f t="shared" si="0"/>
        <v>0</v>
      </c>
      <c r="G12" s="9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 s="1" customFormat="1" ht="35.1" customHeight="1" spans="1:255">
      <c r="A13" s="14" t="s">
        <v>18</v>
      </c>
      <c r="B13" s="14">
        <v>0</v>
      </c>
      <c r="C13" s="13">
        <f>B13*2850</f>
        <v>0</v>
      </c>
      <c r="D13" s="13">
        <v>1</v>
      </c>
      <c r="E13" s="13">
        <v>1500</v>
      </c>
      <c r="F13" s="13">
        <f t="shared" si="0"/>
        <v>1500</v>
      </c>
      <c r="G13" s="9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s="1" customFormat="1" ht="35.1" customHeight="1" spans="1:255">
      <c r="A14" s="12" t="s">
        <v>19</v>
      </c>
      <c r="B14" s="12">
        <v>0</v>
      </c>
      <c r="C14" s="13">
        <v>0</v>
      </c>
      <c r="D14" s="13">
        <v>2</v>
      </c>
      <c r="E14" s="13">
        <v>3000</v>
      </c>
      <c r="F14" s="13">
        <f t="shared" si="0"/>
        <v>3000</v>
      </c>
      <c r="G14" s="9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 s="1" customFormat="1" ht="35.1" customHeight="1" spans="1:255">
      <c r="A15" s="12" t="s">
        <v>20</v>
      </c>
      <c r="B15" s="12">
        <v>0</v>
      </c>
      <c r="C15" s="18">
        <v>0</v>
      </c>
      <c r="D15" s="18">
        <v>0</v>
      </c>
      <c r="E15" s="18">
        <v>0</v>
      </c>
      <c r="F15" s="18">
        <f t="shared" si="0"/>
        <v>0</v>
      </c>
      <c r="G15" s="19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  <row r="16" s="1" customFormat="1" ht="35.1" customHeight="1" spans="1:255">
      <c r="A16" s="12" t="s">
        <v>21</v>
      </c>
      <c r="B16" s="15">
        <v>0</v>
      </c>
      <c r="C16" s="20">
        <v>0</v>
      </c>
      <c r="D16" s="21">
        <v>1</v>
      </c>
      <c r="E16" s="18">
        <v>1500</v>
      </c>
      <c r="F16" s="18">
        <f t="shared" si="0"/>
        <v>1500</v>
      </c>
      <c r="G16" s="1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</row>
    <row r="17" s="1" customFormat="1" ht="35.1" customHeight="1" spans="1:255">
      <c r="A17" s="12" t="s">
        <v>22</v>
      </c>
      <c r="B17" s="12">
        <v>0</v>
      </c>
      <c r="C17" s="18">
        <v>0</v>
      </c>
      <c r="D17" s="18">
        <v>0</v>
      </c>
      <c r="E17" s="18">
        <v>0</v>
      </c>
      <c r="F17" s="18">
        <f t="shared" si="0"/>
        <v>0</v>
      </c>
      <c r="G17" s="1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 s="3" customFormat="1" customHeight="1" spans="1:255">
      <c r="A18" s="22" t="s">
        <v>23</v>
      </c>
      <c r="B18" s="22">
        <f>SUM(B10:B17)</f>
        <v>0</v>
      </c>
      <c r="C18" s="22">
        <f>SUM(C10:C17)</f>
        <v>0</v>
      </c>
      <c r="D18" s="22">
        <f t="shared" ref="D18:F18" si="1">SUM(D5:D17)</f>
        <v>23</v>
      </c>
      <c r="E18" s="22">
        <f t="shared" si="1"/>
        <v>34500</v>
      </c>
      <c r="F18" s="22">
        <f t="shared" si="1"/>
        <v>34500</v>
      </c>
      <c r="G18" s="23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</row>
  </sheetData>
  <mergeCells count="6">
    <mergeCell ref="A2:G2"/>
    <mergeCell ref="B3:C3"/>
    <mergeCell ref="D3:E3"/>
    <mergeCell ref="A3:A4"/>
    <mergeCell ref="F3:F4"/>
    <mergeCell ref="G3:G4"/>
  </mergeCells>
  <printOptions horizontalCentered="1"/>
  <pageMargins left="0.866141732283464" right="0.866141732283464" top="0.669291338582677" bottom="0.984251968503937" header="0.511811023622047" footer="0.393700787401575"/>
  <pageSetup paperSize="9" orientation="portrait" horizontalDpi="600" verticalDpi="180"/>
  <headerFooter alignWithMargins="0" scaleWithDoc="0">
    <oddFooter>&amp;C－4－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2026年4月孤儿与事实无人抚养儿童生活费分配表</vt:lpstr>
      <vt:lpstr>2026年4月残疾孤儿(事无儿童)照料护理补贴分配表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HUAWEI</cp:lastModifiedBy>
  <dcterms:created xsi:type="dcterms:W3CDTF">2023-05-03T17:24:00Z</dcterms:created>
  <cp:lastPrinted>2023-12-31T22:53:00Z</cp:lastPrinted>
  <dcterms:modified xsi:type="dcterms:W3CDTF">2026-04-30T11:18:02Z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23F267B7A5B64997AC2772DBA10802F3_12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