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0" windowWidth="28800" windowHeight="12375"/>
  </bookViews>
  <sheets>
    <sheet name="1083（省级 ）" sheetId="23" r:id="rId1"/>
  </sheets>
  <definedNames>
    <definedName name="_xlnm._FilterDatabase" localSheetId="0" hidden="1">'1083（省级 ）'!$A$5:$AF$82</definedName>
    <definedName name="_xlnm.Print_Titles" localSheetId="0">'1083（省级 ）'!$4:$5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1" i="23"/>
  <c r="L81"/>
  <c r="Q68"/>
  <c r="L19"/>
  <c r="Q6"/>
  <c r="P6"/>
  <c r="O6"/>
  <c r="N6"/>
  <c r="L6"/>
</calcChain>
</file>

<file path=xl/sharedStrings.xml><?xml version="1.0" encoding="utf-8"?>
<sst xmlns="http://schemas.openxmlformats.org/spreadsheetml/2006/main" count="1394" uniqueCount="605">
  <si>
    <t>附件2</t>
  </si>
  <si>
    <t xml:space="preserve"> </t>
  </si>
  <si>
    <t>2026年九江市柴桑区第一批省级财政衔接推进乡村振兴补助资金项目安排表</t>
  </si>
  <si>
    <t>序号</t>
  </si>
  <si>
    <t xml:space="preserve"> 县（市）区</t>
  </si>
  <si>
    <t xml:space="preserve">乡（镇） </t>
  </si>
  <si>
    <t>行政村名</t>
  </si>
  <si>
    <t>项目名称</t>
  </si>
  <si>
    <t>项目类别</t>
  </si>
  <si>
    <t>项目建设性质</t>
  </si>
  <si>
    <t>实施地点</t>
  </si>
  <si>
    <t>时间进度</t>
  </si>
  <si>
    <t>责任单位</t>
  </si>
  <si>
    <t>建设任务</t>
  </si>
  <si>
    <t>财政衔接补助资金（万元）</t>
  </si>
  <si>
    <t>筹资方式</t>
  </si>
  <si>
    <t>受益总户数</t>
  </si>
  <si>
    <t>受益总人口数</t>
  </si>
  <si>
    <t>受益脱贫户总户数</t>
  </si>
  <si>
    <t>受益脱贫户总人口数</t>
  </si>
  <si>
    <t>绩效目标</t>
  </si>
  <si>
    <t>群众参与</t>
  </si>
  <si>
    <t>带贫减贫机制</t>
  </si>
  <si>
    <t>受益对象满意度</t>
  </si>
  <si>
    <t>项目责任单位</t>
  </si>
  <si>
    <t>项目责任人</t>
  </si>
  <si>
    <t>支出功能科目</t>
  </si>
  <si>
    <t>支出经济分类科目</t>
  </si>
  <si>
    <t>备注</t>
  </si>
  <si>
    <t>产出指标</t>
  </si>
  <si>
    <t>项目效益指标</t>
  </si>
  <si>
    <t>合计：</t>
  </si>
  <si>
    <t>柴桑区</t>
  </si>
  <si>
    <t>江洲镇</t>
  </si>
  <si>
    <t>槐洲村</t>
  </si>
  <si>
    <t>槐洲村12组道路硬化</t>
  </si>
  <si>
    <t>基础设施</t>
  </si>
  <si>
    <t>新建</t>
  </si>
  <si>
    <t>槐洲村12组</t>
  </si>
  <si>
    <t>2026年10月底</t>
  </si>
  <si>
    <t>新建12组道路硬化长245米、宽3.5米、高0.18米（砖砌245米、高0.3米）</t>
  </si>
  <si>
    <t>自筹加乡村振兴衔接补助资金</t>
  </si>
  <si>
    <t>通过新建12组至大中路道路硬化245米解决12组村民及4户脱贫户出行不便问题，并提高农户生产生活便利</t>
  </si>
  <si>
    <t>103人</t>
  </si>
  <si>
    <t>通过新建12组道路硬化245米解决12组村民及4户脱贫户出行不便问题，并提高农户生产生活便利</t>
  </si>
  <si>
    <t>江洲镇人民政府</t>
  </si>
  <si>
    <t>江黎明</t>
  </si>
  <si>
    <t>2130504农村基础设施建设</t>
  </si>
  <si>
    <t>31005基础设施建设</t>
  </si>
  <si>
    <t>为民办实事项目-1</t>
  </si>
  <si>
    <t>洲头村</t>
  </si>
  <si>
    <t>洲头村熊家祠堂至陈家道路硬化</t>
  </si>
  <si>
    <t>洲头村4-5组</t>
  </si>
  <si>
    <t>道路硬化长280米、宽3.5米、厚度0.18米</t>
  </si>
  <si>
    <t>道路硬化长280米，解决洲头村4-5组农户及4户脱贫户生产生活出行难的问题，使农业生产更加便利、高效</t>
  </si>
  <si>
    <t>174人</t>
  </si>
  <si>
    <t>方便交通，节省劳力，解决4户脱贫户出行问题，使农业生产更加便利、高效</t>
  </si>
  <si>
    <t>胡宝林</t>
  </si>
  <si>
    <t>官场村</t>
  </si>
  <si>
    <t>官场村农业服务设施采购</t>
  </si>
  <si>
    <t>产业项目</t>
  </si>
  <si>
    <t>1、采购履带式收割机1台；
2、采购水田整平机1台；</t>
  </si>
  <si>
    <t>乡村振兴衔接补助资金</t>
  </si>
  <si>
    <t>项目实施后，可提高农业生产效率、有助于推动农业向规模化、集约化方向发展，提高农业的整体生产效率。预计提高村集体经济增收3万元，及带动全村48户脱贫户及监测对象户均增收100元/年。</t>
  </si>
  <si>
    <t>1517</t>
  </si>
  <si>
    <t>引进农业社会化服务企业，通过与农业社会化服务企业合作的模式进行运营，按股份进行分红，壮大村集体经济收入。预计提高村集体经济增收3万元，及带动全村48户脱贫户及监测对象户均增收100元/年。</t>
  </si>
  <si>
    <t>许楠</t>
  </si>
  <si>
    <t>2130505生产发展</t>
  </si>
  <si>
    <t>31299其它对企业补助</t>
  </si>
  <si>
    <t>良种场</t>
  </si>
  <si>
    <t>科研组排水沟护砌</t>
  </si>
  <si>
    <t>良种场3组</t>
  </si>
  <si>
    <t>机砖护砌、全长450米、宽1.1米、深1米、底浇筑厚0.1米</t>
  </si>
  <si>
    <t>护砌全长450米、宽1.1米、深1米、底浇筑厚0.1米浇筑</t>
  </si>
  <si>
    <t>通过新建护砌全长450米、宽1.1米、深1米、底浇筑厚0.1米浇筑解决群众种植农业，积水排放问题，提高排放效力、惠及23户、98人，脱贫户2户5人。</t>
  </si>
  <si>
    <t>98人</t>
  </si>
  <si>
    <t>解决群众种植农业，积水排放问题，提高排放效力、惠及23户、98人，脱贫户2户5人。</t>
  </si>
  <si>
    <t>蔡锦青</t>
  </si>
  <si>
    <t>联洲村</t>
  </si>
  <si>
    <t>联洲村飞防服务</t>
  </si>
  <si>
    <t>2026年12月底</t>
  </si>
  <si>
    <t>大疆T100S飞防2台，自走式喷杆喷雾机1台</t>
  </si>
  <si>
    <t>通过购买大疆T100S飞防2台，自走式喷杆喷雾机1台，预计增加村集体经济收入6万元左右，带动全村43户脱贫户及监测对象户提高年均增收。</t>
  </si>
  <si>
    <t>1712人</t>
  </si>
  <si>
    <t>方便村民农耕，提高生产效益，预计增加村集体经济收入4万元左右，带动全村43户脱贫户及监测对象户提高年均增收。</t>
  </si>
  <si>
    <t>何浔</t>
  </si>
  <si>
    <t>柳洲村</t>
  </si>
  <si>
    <t>烘干厂扩建大棚项目</t>
  </si>
  <si>
    <t>柳洲小学</t>
  </si>
  <si>
    <t>2026年11月底</t>
  </si>
  <si>
    <t>增补370平方米湿粮大棚</t>
  </si>
  <si>
    <t>通过增补370平湿粮大棚，完善烘干厂的配套设施，发展村集体经济，预计村集体经济年增收5万元，带动全村脱贫户和监测对象，户增收100元</t>
  </si>
  <si>
    <t>2168</t>
  </si>
  <si>
    <t>发展村集体经济，预计村集体经济年增收5万元，带动全村脱贫户和监测对象，户增收100元</t>
  </si>
  <si>
    <t>吴周华</t>
  </si>
  <si>
    <t>烘干厂防尘大棚项目</t>
  </si>
  <si>
    <t>新建240平方米防尘大棚</t>
  </si>
  <si>
    <t>新建240平防尘大棚</t>
  </si>
  <si>
    <t>通过新建240平防尘大棚，完善烘干厂的配套设施，减少粉尘对周边群众生活的影响，方便烘干厂运营，发展村集体经济，预计村集体经济年增收5万元，带动全村脱贫户和监测对象，户增收100元</t>
  </si>
  <si>
    <t>减少粉尘对周边群众生活的影响，方便烘干厂运营，发展村集体经济，预计村集体经济年增收5万元，带动全村脱贫户和监测对象，户增收100元</t>
  </si>
  <si>
    <t>洲头村张家祠堂至吴家道路硬化</t>
  </si>
  <si>
    <t>洲头村6组</t>
  </si>
  <si>
    <t>道路硬化长60米、宽3.5米、厚度0.18米</t>
  </si>
  <si>
    <t>道路硬化长60米，解决洲头村6组农户及1户脱贫户生产生活出行难的问题，使农业生产更加便利、高效</t>
  </si>
  <si>
    <t>24</t>
  </si>
  <si>
    <t>方便交通，节省劳力，解决1户脱贫户出行问题，使农业生产更加便利、高效</t>
  </si>
  <si>
    <t>新合镇</t>
  </si>
  <si>
    <t>爱国村</t>
  </si>
  <si>
    <t>爱国村吊瓜种植</t>
  </si>
  <si>
    <t>2026年12月底完工</t>
  </si>
  <si>
    <t>爱国村委会</t>
  </si>
  <si>
    <t>吊瓜种植28亩</t>
  </si>
  <si>
    <t>吊瓜种植，可以提高210户农户家庭收入。</t>
  </si>
  <si>
    <t>8户脱贫户可以享受产业收益帮扶提高收入稳固脱贫。</t>
  </si>
  <si>
    <t>新合镇人民政府</t>
  </si>
  <si>
    <t>刘晓明</t>
  </si>
  <si>
    <t>杨桥村</t>
  </si>
  <si>
    <t>杨桥4组洪岭埂道路硬化</t>
  </si>
  <si>
    <t>杨桥村4组</t>
  </si>
  <si>
    <t>杨桥村村委会</t>
  </si>
  <si>
    <t>4组洪岭埂道路硬化及基础500米*3.5米*0.18米</t>
  </si>
  <si>
    <t>道路硬化500米，可以改善23户农户生活生产出行安全及效率。</t>
  </si>
  <si>
    <t>可以降低6户脱贫户生活生产通行成本、提高农业生产效益。</t>
  </si>
  <si>
    <t>张浩</t>
  </si>
  <si>
    <t>址坊村</t>
  </si>
  <si>
    <t>15组水沟</t>
  </si>
  <si>
    <t>址坊村15组</t>
  </si>
  <si>
    <t>址坊村委会</t>
  </si>
  <si>
    <t>水沟两边护砌长500米，宽0.5米，高0.5米</t>
  </si>
  <si>
    <t>水沟两边护砌长500米</t>
  </si>
  <si>
    <t>水沟两边护砌长500米，可以改善30户农户生活生产用水安全、人居环境。</t>
  </si>
  <si>
    <t>可以降低2户脱贫户生活生产用水成本提高农产品综合收益。</t>
  </si>
  <si>
    <t>魏金星</t>
  </si>
  <si>
    <t>为民办实事项目-2</t>
  </si>
  <si>
    <t>小石村</t>
  </si>
  <si>
    <t>小石村中洼凹至皓山垄道路修建</t>
  </si>
  <si>
    <t>小石村6、11组</t>
  </si>
  <si>
    <t>小石村委会</t>
  </si>
  <si>
    <t>道路硬化300米长、宽3.5米、厚0.18米</t>
  </si>
  <si>
    <t>道路硬化300米，可以提高360户村民生产生活出行速率。</t>
  </si>
  <si>
    <t>可以降低4户脱贫户生活生产交通成本提高生产效率。</t>
  </si>
  <si>
    <t>徐明明</t>
  </si>
  <si>
    <t>利民村</t>
  </si>
  <si>
    <t>购置农产品加工设备</t>
  </si>
  <si>
    <t>利民村委会</t>
  </si>
  <si>
    <t>购置农产品加工设施一套</t>
  </si>
  <si>
    <t>购置农产品加工设施一套,可带动周边60户农户享受就业帮扶。</t>
  </si>
  <si>
    <t>购置农产品加工设施一套购置农产品加工设施一套，可带动周边4户脱贫户享受就业、产业差异帮扶。</t>
  </si>
  <si>
    <t>4户脱贫户可以享受产业收益帮扶提高收入稳固脱贫。</t>
  </si>
  <si>
    <t>刘慧</t>
  </si>
  <si>
    <t>城子镇</t>
  </si>
  <si>
    <t>城子镇2026产业直补</t>
  </si>
  <si>
    <t>产业直补</t>
  </si>
  <si>
    <t>2026年12月</t>
  </si>
  <si>
    <t>彭湾村、赤湖村、火龙村</t>
  </si>
  <si>
    <t>种植小麦约100亩，种植甜宝瓜1亩、养鸡1080只</t>
  </si>
  <si>
    <t>通过种植小麦、甜宝瓜，养鸡等可以提高4户脱贫户监测对象收入，可补助4.36万元</t>
  </si>
  <si>
    <t>脱贫户、监测对象</t>
  </si>
  <si>
    <t>城子镇人民政府</t>
  </si>
  <si>
    <t>商靓</t>
  </si>
  <si>
    <t>新塘乡</t>
  </si>
  <si>
    <t>胡桥村</t>
  </si>
  <si>
    <t>柿饼加工厂</t>
  </si>
  <si>
    <t>2026/12/31底前完成</t>
  </si>
  <si>
    <t>新建厂房400平方米，同步建设100平方米储物间，为两层布局及相关配套设施建设等。</t>
  </si>
  <si>
    <t>新建厂房400平方米，同步建设100平方米储物间，为两层布局及相关配套设施建设等。项目实施后可大大提升农村农业发展，村集体收入可增加2.7万元，可为26户脱贫63人提供就业机会，提升脱贫户收入。</t>
  </si>
  <si>
    <t>为脱贫户及三类人群29户74人提供就业机会。</t>
  </si>
  <si>
    <t>新塘乡人民政府</t>
  </si>
  <si>
    <t>曾祥</t>
  </si>
  <si>
    <t>大洼山塘维修</t>
  </si>
  <si>
    <t>胡桥村2组</t>
  </si>
  <si>
    <t>2026年12月底前完成</t>
  </si>
  <si>
    <t>塘坝护坡（长85米，护坡高10米，厚0.1米），迎水面0.1米混凝土，混凝土抽核心墙长85米，高1.5米，宽0.15米，带台阶水柜（含阀门，含出水管铺设23米，洪道沟（长20米，宽1.2米），坝面铺设石子（长85米，宽3米，厚0.15米），塘坝加高（坝面总长85米，宽（坝面成型4米)，原本高度上再增加4米</t>
  </si>
  <si>
    <t>塘坝护坡（长85米，护坡高10米，厚0.1米），迎水面0.1米混凝土，混凝土抽核心墙长85米，高1.5米，宽0.15米，带台阶水柜（含阀门，含出水管铺设23米，洪道沟（长20米，宽1.2米），坝面铺设石子（长85米，宽3米，厚0.15米），塘坝加高（长85米，宽（坝面成型4米)，原本高度上再增加5米</t>
  </si>
  <si>
    <t>大洼山塘维修改造后，可改善118户村民生产生活用水问题.(其中脱贫户9户14人）提高蓄水灌溉能力、确保农作物旱涝保收</t>
  </si>
  <si>
    <t>减免脱贫户9户14人筹资筹劳</t>
  </si>
  <si>
    <t>向阳村</t>
  </si>
  <si>
    <t>桂洼塘维修改造</t>
  </si>
  <si>
    <t>24组</t>
  </si>
  <si>
    <t>1、塘坝石头护砌长90米、高3.5米、宽平均0.8米；2、新建2处台阶，共12阶；3、出水口坝体整修；4、溢洪道；5、涵管；6、闸阀等配套基础设施</t>
  </si>
  <si>
    <t>维修改造后改善25户村民生产用水等问题</t>
  </si>
  <si>
    <t>可减免1户4人脱贫户筹资筹劳</t>
  </si>
  <si>
    <t>陈旭东</t>
  </si>
  <si>
    <t>岷山村</t>
  </si>
  <si>
    <t>四组河道护砌</t>
  </si>
  <si>
    <t>岷山村4组</t>
  </si>
  <si>
    <t>护砌：80米长*1米宽*2米高（石头）等配套基础设施</t>
  </si>
  <si>
    <t>河道护砌后，可解决31户159人（其中脱贫户4户6人）种田安全，有利于安全生产</t>
  </si>
  <si>
    <t>可减免脱贫户4户6人筹资筹劳</t>
  </si>
  <si>
    <t>许登胜</t>
  </si>
  <si>
    <t>富源村</t>
  </si>
  <si>
    <t>长垅张家道路硬化</t>
  </si>
  <si>
    <t>富源村3组</t>
  </si>
  <si>
    <t>长280米、宽3.5米、厚0.18米道路硬化等配套基础设施</t>
  </si>
  <si>
    <t>可解决15户58人（其中脱贫户1户2人）生产生活出行问题</t>
  </si>
  <si>
    <t>可减免脱贫户1户2人筹资筹劳</t>
  </si>
  <si>
    <t>易婧</t>
  </si>
  <si>
    <t>马回岭镇</t>
  </si>
  <si>
    <t>朝阳村</t>
  </si>
  <si>
    <t>产业园水沟修建</t>
  </si>
  <si>
    <t>朝阳村15组</t>
  </si>
  <si>
    <t>水沟长350米，宽0.6米，高0.6米</t>
  </si>
  <si>
    <t>水沟长350米，宽0.6米，高0.6米，水沟修建方便12户脱贫户用水。</t>
  </si>
  <si>
    <t>水沟修建方便12户脱贫户用水。</t>
  </si>
  <si>
    <t>马回岭镇人民政府</t>
  </si>
  <si>
    <t>聂梓文</t>
  </si>
  <si>
    <t>产业园大棚修建</t>
  </si>
  <si>
    <r>
      <rPr>
        <sz val="11"/>
        <rFont val="仿宋_GB2312"/>
        <charset val="134"/>
      </rPr>
      <t>单体大棚建设500</t>
    </r>
    <r>
      <rPr>
        <sz val="11"/>
        <rFont val="宋体"/>
        <family val="3"/>
        <charset val="134"/>
      </rPr>
      <t>㎡</t>
    </r>
  </si>
  <si>
    <r>
      <rPr>
        <sz val="11"/>
        <rFont val="仿宋_GB2312"/>
        <charset val="134"/>
      </rPr>
      <t>单体大棚建设500</t>
    </r>
    <r>
      <rPr>
        <sz val="11"/>
        <rFont val="宋体"/>
        <family val="3"/>
        <charset val="134"/>
      </rPr>
      <t>㎡</t>
    </r>
    <r>
      <rPr>
        <sz val="11"/>
        <rFont val="仿宋_GB2312"/>
        <charset val="134"/>
      </rPr>
      <t>用于种植反季节蔬菜等经济作物帮助发展村集体经济收入，带动12户脱贫户增收。</t>
    </r>
  </si>
  <si>
    <t>用于种植反季节蔬菜等经济作物帮助发展村集体经济收入，带动12户脱贫户增收。</t>
  </si>
  <si>
    <t>富民村</t>
  </si>
  <si>
    <t>杨柳河边道路硬化</t>
  </si>
  <si>
    <t>2026年12月底前</t>
  </si>
  <si>
    <t>道路硬化方便5个村民小组，300余户村民及3户脱贫户出行。</t>
  </si>
  <si>
    <t>胡经伟</t>
  </si>
  <si>
    <t>马头村</t>
  </si>
  <si>
    <t>李家堰渠护砌</t>
  </si>
  <si>
    <t>马头村1、2、3组</t>
  </si>
  <si>
    <t>渠道长230米，厚0.5米，均高1.2米</t>
  </si>
  <si>
    <t>渠道长230米，厚0.5米，均高1.2米，方便本村1、2、3组村民和13户脱贫户农田灌溉和生活用水。</t>
  </si>
  <si>
    <t>方便本村1、2、3组村民和13户脱贫户农田灌溉和生活用水。</t>
  </si>
  <si>
    <t>余珂</t>
  </si>
  <si>
    <t>马新公路拓宽及挡土墙</t>
  </si>
  <si>
    <t>1、2、3组</t>
  </si>
  <si>
    <t>2026年12月底完成</t>
  </si>
  <si>
    <t>硬化路北：长95米，宽1.2米，厚0.15
硬化路南：长40米，宽2.8米，厚0.15
挡土墙：长95，均高1.6米，宽1.24米</t>
  </si>
  <si>
    <t>硬化路北：长95米，宽1.2米，厚0.15
硬化路南：长40米，宽2.8米，厚0.15
挡土墙：长95，均高1.6米，宽0.24米</t>
  </si>
  <si>
    <t>项目建成后，解决本村1、2、3组村民和13户脱贫户出行安全等问题。</t>
  </si>
  <si>
    <t>解决本村1、2、3组村民和13户脱贫户出行安全等问题。</t>
  </si>
  <si>
    <t>马头村北干渠道路硬化</t>
  </si>
  <si>
    <t>6-7组</t>
  </si>
  <si>
    <t>长约165余米，宽2.5米</t>
  </si>
  <si>
    <t>长约190余米，宽2.5米</t>
  </si>
  <si>
    <t>解决本村6-7组村民和3户脱贫户出行安全及应急防洪物资运输等问题。</t>
  </si>
  <si>
    <t>秀峰社区</t>
  </si>
  <si>
    <t>北畈路硬化</t>
  </si>
  <si>
    <t>4组（北畈路机耕道至灯窝水泥路）</t>
  </si>
  <si>
    <t>秀峰</t>
  </si>
  <si>
    <t>路长370米、宽3.5米、厚0.18米。</t>
  </si>
  <si>
    <t>新建道路长370米、宽3.5米、厚0.18米，方便村组102人出行。</t>
  </si>
  <si>
    <t>新建370米道路，方便村组102人出行。</t>
  </si>
  <si>
    <t>田静</t>
  </si>
  <si>
    <t>赵家畈道路改造</t>
  </si>
  <si>
    <t>富民村6组、7组、11组</t>
  </si>
  <si>
    <t>道路硬化160米*3.5米砂石垫层，厚0.2米。</t>
  </si>
  <si>
    <t>道路硬化160米*3.5米砂石垫层，厚0.2米</t>
  </si>
  <si>
    <t>道路硬化160米*3.5米砂石垫层，厚0.2米，方便98户群众出行</t>
  </si>
  <si>
    <t>道路改造方便98户群众出行</t>
  </si>
  <si>
    <t>港口街镇</t>
  </si>
  <si>
    <t>生机林村</t>
  </si>
  <si>
    <t>生机林村九、十组污水管网建设</t>
  </si>
  <si>
    <t>生机林村九、十组</t>
  </si>
  <si>
    <t>2026年7月底完成</t>
  </si>
  <si>
    <t>通过污水管网建设可以改普群众1030人，脱贫户6户7人生活环境的污水内涝情况，消除安全隐患</t>
  </si>
  <si>
    <t>可减免脱贫户6户7人筹资筹劳</t>
  </si>
  <si>
    <t>≥96%</t>
  </si>
  <si>
    <t>港口街镇人民政府</t>
  </si>
  <si>
    <t>冯红军</t>
  </si>
  <si>
    <t>富塘村</t>
  </si>
  <si>
    <t>富塘村其林坝道路硬化</t>
  </si>
  <si>
    <t>富塘村32组</t>
  </si>
  <si>
    <t>1、将长240米、宽3.5米堤坝高度降低4米，形成路基
2、道路硬化240米*6米*0.2米</t>
  </si>
  <si>
    <t>通过降低堤坝4米、硬化道路240米，可解决脱贫户6户16人，群众1262人出行安全问题</t>
  </si>
  <si>
    <t>可减免脱贫户6户16人筹资筹劳</t>
  </si>
  <si>
    <t>徐教风</t>
  </si>
  <si>
    <t>刘仓村</t>
  </si>
  <si>
    <t>刘仓村16组张湾道路硬化</t>
  </si>
  <si>
    <t>16组</t>
  </si>
  <si>
    <t>2026年6月底完成</t>
  </si>
  <si>
    <t>道路硬化长220米，宽3.5米，厚0.18米</t>
  </si>
  <si>
    <t>通过新建长220米，宽3.5米，厚0.18米，道路硬化，可以解决186人出行问题</t>
  </si>
  <si>
    <t>可减免脱贫户1户1人筹资，筹劳</t>
  </si>
  <si>
    <t>吴定军</t>
  </si>
  <si>
    <t>刘仓村高家嘴道路硬化</t>
  </si>
  <si>
    <t>2组</t>
  </si>
  <si>
    <t>道路硬化长100米，宽3.5米，厚0.18米</t>
  </si>
  <si>
    <t>通过新建长100米，宽3.5米，厚0.18米，道路硬化，可以解决186人出行问题</t>
  </si>
  <si>
    <t>可减免脱贫户5户8人筹资，筹劳</t>
  </si>
  <si>
    <t>刘仓村小学至陈湾道路硬化</t>
  </si>
  <si>
    <t>18组</t>
  </si>
  <si>
    <t>道路硬化长200米，宽3.5米，厚0.18米</t>
  </si>
  <si>
    <t>通过道路硬化200米，宽3.5米，厚0.18米道路硬化，可以解决267人出行问题</t>
  </si>
  <si>
    <t>可减免脱贫户6户15人筹资，筹劳</t>
  </si>
  <si>
    <t>丁家山村</t>
  </si>
  <si>
    <t>丁家山村养鸡场三期设施采购</t>
  </si>
  <si>
    <t>丁家山村14组</t>
  </si>
  <si>
    <t>2026年11月底完成</t>
  </si>
  <si>
    <t>采购养鸡场备用电力设施一台</t>
  </si>
  <si>
    <t>通过采购养鸡场备用电力设施，增加村集体收入，带动3户脱贫户增加收入</t>
  </si>
  <si>
    <t>可带动脱贫户3户7人增收1000元</t>
  </si>
  <si>
    <t>吴方虎</t>
  </si>
  <si>
    <t>花园村</t>
  </si>
  <si>
    <t>花园村1组道路硬化</t>
  </si>
  <si>
    <t>花园村1组</t>
  </si>
  <si>
    <t>将142米，宽3.5米，高0.18米未硬化道路进行混凝土浇筑硬化</t>
  </si>
  <si>
    <t>通过硬化142米的道路可解决脱贫户3户8人，群众219人出行安全问题</t>
  </si>
  <si>
    <t>可减免脱贫户3户8人筹资筹劳</t>
  </si>
  <si>
    <t>赵鑫</t>
  </si>
  <si>
    <t>茶岭村</t>
  </si>
  <si>
    <t>茶岭村20组万凹上咀门塘改造</t>
  </si>
  <si>
    <t>20组</t>
  </si>
  <si>
    <t>1、水下石块加砖护坡长120米、深1米、宽0.5米；                     2、水上砖护坡长240米、高1米、宽0.24米；                        3、洗衣台：水泥预制板长80米，宽0.5米，厚0.1米</t>
  </si>
  <si>
    <t>通过开展20组万凹上咀门塘改造，可解决1群众251人，其中脱贫户1户1人日常生活中洗衣灌溉问题</t>
  </si>
  <si>
    <t>可减免脱贫户1户1人筹资筹劳</t>
  </si>
  <si>
    <t>邓美德</t>
  </si>
  <si>
    <t>刘仓村卫生室至长平路水沟建设</t>
  </si>
  <si>
    <t>17组、18组</t>
  </si>
  <si>
    <t>新建水沟长450米，宽1米，高1米、2个闸门</t>
  </si>
  <si>
    <t>通过新建长450米宽1米高1米水沟、2个闸门，可以解决175户用水方便及农田灌溉问题</t>
  </si>
  <si>
    <t>可减免脱贫户7户17人筹资，筹劳</t>
  </si>
  <si>
    <t>城门街道</t>
  </si>
  <si>
    <t>红旗办事处</t>
  </si>
  <si>
    <t>朱湾到黄大屋水沟治理</t>
  </si>
  <si>
    <t>红旗二组、十三组</t>
  </si>
  <si>
    <t>浇筑内空600*600MM的水沟460米，视情修建进排水口若干。</t>
  </si>
  <si>
    <t>项目完成后，能给3户村民的种植提供便利，方便浇灌和排涝。</t>
  </si>
  <si>
    <t>全村参与</t>
  </si>
  <si>
    <t>方便3户村民农田的浇灌和排涝。</t>
  </si>
  <si>
    <t>城门街道办事处</t>
  </si>
  <si>
    <t>仰孝亲</t>
  </si>
  <si>
    <t>兴联村</t>
  </si>
  <si>
    <t>简屋场至曹家村道路护坡</t>
  </si>
  <si>
    <t>兴联村11组</t>
  </si>
  <si>
    <t>2026年12月前完工</t>
  </si>
  <si>
    <t>新建石方护坡长60米、高2.6米</t>
  </si>
  <si>
    <t>石方护坡长60米、提供157人及脱贫户3户12人出行生活安全。</t>
  </si>
  <si>
    <t>157人</t>
  </si>
  <si>
    <t>项目建成后可为脱贫户3户12人提供出行生活安全。</t>
  </si>
  <si>
    <t>李晓伟</t>
  </si>
  <si>
    <t>金兰村</t>
  </si>
  <si>
    <t>村主干道骆家至罗家道路护砌拓宽及硬化</t>
  </si>
  <si>
    <t>金兰村2组、3组</t>
  </si>
  <si>
    <t>2026年11月底完工</t>
  </si>
  <si>
    <t>护砌长720米、宽0.6米、均高0.5米，路面硬化长930米、宽0.6米、厚0.18米</t>
  </si>
  <si>
    <t>护砌长720米、宽0.6米、均高0.5米，                         路面硬化长930米、宽0.6米、厚0.18米</t>
  </si>
  <si>
    <t>建设护砌长720米、宽0.6米、均高0.5米，                        路面硬化长930米、宽0.6米、厚0.18米，解决560户村民出行困难</t>
  </si>
  <si>
    <t>全村群众参与</t>
  </si>
  <si>
    <t>解决脱贫户45户92人出行安全，减免筹资筹劳</t>
  </si>
  <si>
    <t>曹志强</t>
  </si>
  <si>
    <t>立新农科所</t>
  </si>
  <si>
    <t>上垅周道路硬化</t>
  </si>
  <si>
    <t>立新农科所6、11组</t>
  </si>
  <si>
    <t>2026年底</t>
  </si>
  <si>
    <t>道路硬化长500米，宽3.5米、高0.18米</t>
  </si>
  <si>
    <t>道路硬化长500米，方便72户村民出行</t>
  </si>
  <si>
    <t>226人参与</t>
  </si>
  <si>
    <t>减免脱贫户筹资筹劳，解决脱贫户4户13人出行安全</t>
  </si>
  <si>
    <t>余成斌</t>
  </si>
  <si>
    <t>白畈村</t>
  </si>
  <si>
    <t>老年协会至徐畈道路拓宽</t>
  </si>
  <si>
    <t>白畈、4组、17组</t>
  </si>
  <si>
    <t>2026年10月之前</t>
  </si>
  <si>
    <r>
      <rPr>
        <sz val="11"/>
        <rFont val="仿宋_GB2312"/>
        <charset val="134"/>
      </rPr>
      <t>硬化：80米 宽1米，厚0.18米   14.4m</t>
    </r>
    <r>
      <rPr>
        <sz val="11"/>
        <rFont val="宋体"/>
        <family val="3"/>
        <charset val="134"/>
      </rPr>
      <t>³</t>
    </r>
    <r>
      <rPr>
        <sz val="11"/>
        <rFont val="仿宋_GB2312"/>
        <charset val="134"/>
      </rPr>
      <t xml:space="preserve">   挡墙55米长  1.6米均高  1米宽 88m</t>
    </r>
    <r>
      <rPr>
        <sz val="11"/>
        <rFont val="宋体"/>
        <family val="3"/>
        <charset val="134"/>
      </rPr>
      <t>³</t>
    </r>
  </si>
  <si>
    <t>道路硬化拓宽长80米宽1米高0.18米</t>
  </si>
  <si>
    <t>道路拓宽80米，方便97户295人群众及脱贫户2户4人安全出行。</t>
  </si>
  <si>
    <t>项目建成后方便村民及脱贫户2户4人出行</t>
  </si>
  <si>
    <t>杨振响</t>
  </si>
  <si>
    <t>金桥村</t>
  </si>
  <si>
    <t>城门街道金桥村5组塘坝加固</t>
  </si>
  <si>
    <t>金桥村5组</t>
  </si>
  <si>
    <r>
      <rPr>
        <sz val="11"/>
        <rFont val="仿宋_GB2312"/>
        <charset val="134"/>
      </rPr>
      <t>长20米，高4.2米，宽1米，护坡84</t>
    </r>
    <r>
      <rPr>
        <sz val="11"/>
        <rFont val="Arial Unicode MS"/>
        <family val="2"/>
      </rPr>
      <t>㎥</t>
    </r>
    <r>
      <rPr>
        <sz val="11"/>
        <rFont val="仿宋_GB2312"/>
        <charset val="134"/>
      </rPr>
      <t>.</t>
    </r>
  </si>
  <si>
    <t>解决村民及脱贫户32户87人出行方便。</t>
  </si>
  <si>
    <t>全村1995人参与</t>
  </si>
  <si>
    <t>解决全村脱贫户、“三类人群”32户87人出行。</t>
  </si>
  <si>
    <t>黄华奇</t>
  </si>
  <si>
    <t>岳师街道</t>
  </si>
  <si>
    <t>毛桥村</t>
  </si>
  <si>
    <t>毛桥村茶叶园冷库建设项目</t>
  </si>
  <si>
    <t>毛桥村13组</t>
  </si>
  <si>
    <t>岳师街道毛桥村</t>
  </si>
  <si>
    <t>毛桥村茶叶园30吨冷库建设及200kVA变压器及茶叶包装机等</t>
  </si>
  <si>
    <t>通过建设茶叶园冷库，可解决500亩茶叶储藏问题，增加村集体收益，带动30户脱贫户增收</t>
  </si>
  <si>
    <t>全村2422人参与</t>
  </si>
  <si>
    <t>带动脱贫户及监测对象户务工及全村30户脱贫户及监测对象户均增收</t>
  </si>
  <si>
    <t>岳师街道办事处</t>
  </si>
  <si>
    <t>汪舒靓</t>
  </si>
  <si>
    <t>涌泉乡</t>
  </si>
  <si>
    <t>泉塘畈村</t>
  </si>
  <si>
    <t>泉塘畈村部－曾家小店道路扩宽硬化</t>
  </si>
  <si>
    <t>道路扩宽</t>
  </si>
  <si>
    <t>泉塘畈村12、13组</t>
  </si>
  <si>
    <t>原曾家村至村委会道路长150米，宽3.5米，厚18公分，拓宽后长150米，宽5米，厚18公分。两边护砌300米长，高1米，宽1米挡土墙</t>
  </si>
  <si>
    <t>道路硬化扩宽长150米、宽5米、厚0.18米，两边护砌300米长，高1.5米，宽1米挡土墙解决群众出行及农业生产便道解决脱贫户47户117人出行及农业生产便道</t>
  </si>
  <si>
    <t>480人参与</t>
  </si>
  <si>
    <t>解决群众出行及农业生产便道，方便47户117人脱贫户出行</t>
  </si>
  <si>
    <t>涌泉乡人民政府</t>
  </si>
  <si>
    <t>熊巍</t>
  </si>
  <si>
    <t>锣鼓岭社区</t>
  </si>
  <si>
    <t>木马刘家西边水沟</t>
  </si>
  <si>
    <t>锣鼓岭社区2组</t>
  </si>
  <si>
    <t xml:space="preserve"> 护砌长350米，倒混凝土厚度0.18米*宽1.5米*高1.2米</t>
  </si>
  <si>
    <t>项目建成后方便65户村民日常生活灌溉用水，提高生活质量和增加农业收成。</t>
  </si>
  <si>
    <t>65户</t>
  </si>
  <si>
    <t>解决4户11人脱贫户及二组村民生活用水和灌溉用水</t>
  </si>
  <si>
    <t>吴卉芬</t>
  </si>
  <si>
    <t>铁炉村</t>
  </si>
  <si>
    <t>孙家炉环村排水沟建设</t>
  </si>
  <si>
    <t>10组</t>
  </si>
  <si>
    <t>自渠沟至凤凰嘴水沟建设400米，沟两边砌石坝0.4米宽，坝均高0.8米，约260立方米石坝</t>
  </si>
  <si>
    <t>修建水沟后方便110户村民日常生活灌溉用水，保障村民生活质量和增加农业收成。</t>
  </si>
  <si>
    <t>110户参与</t>
  </si>
  <si>
    <t>方便脱贫户29人灌溉生产生活用水。</t>
  </si>
  <si>
    <t>王家泳</t>
  </si>
  <si>
    <t>枫树村</t>
  </si>
  <si>
    <t>万垅水库脚下塘</t>
  </si>
  <si>
    <t>1-3组</t>
  </si>
  <si>
    <t>挖机开挖，石头护坝，混凝土护砌长20米，高4米，宽1米</t>
  </si>
  <si>
    <t>挖机开挖，石头护坝，混凝土护砌，边长20米，高4米，宽1米</t>
  </si>
  <si>
    <t>挖机开挖，石头护坝，混凝土护砌，边长20米，高4米，宽0.7米。解决1-3组群众及21户脱贫户及监测对象种植农业，用水灌溉问题，提高灌溉效力、增收增产，保障安全。</t>
  </si>
  <si>
    <t>12人参与</t>
  </si>
  <si>
    <t>解决群众153户565人及21户脱贫户及监测对象用水灌溉问题，提高灌溉效力，增收增产。</t>
  </si>
  <si>
    <t>汤亚芳</t>
  </si>
  <si>
    <t>跃进村</t>
  </si>
  <si>
    <t>上畈堰修建</t>
  </si>
  <si>
    <t>5、6、7组</t>
  </si>
  <si>
    <t>1、8组</t>
  </si>
  <si>
    <r>
      <rPr>
        <sz val="11"/>
        <rFont val="仿宋_GB2312"/>
        <charset val="134"/>
      </rPr>
      <t>1、堰体5米*3米*3米，挡土墙15米</t>
    </r>
    <r>
      <rPr>
        <sz val="11"/>
        <rFont val="宋体"/>
        <family val="3"/>
        <charset val="134"/>
      </rPr>
      <t>✘</t>
    </r>
    <r>
      <rPr>
        <sz val="11"/>
        <rFont val="仿宋_GB2312"/>
        <charset val="134"/>
      </rPr>
      <t>0.8米</t>
    </r>
    <r>
      <rPr>
        <sz val="11"/>
        <rFont val="宋体"/>
        <family val="3"/>
        <charset val="134"/>
      </rPr>
      <t>✘</t>
    </r>
    <r>
      <rPr>
        <sz val="11"/>
        <rFont val="仿宋_GB2312"/>
        <charset val="134"/>
      </rPr>
      <t>3米</t>
    </r>
    <r>
      <rPr>
        <sz val="11"/>
        <rFont val="宋体"/>
        <family val="3"/>
        <charset val="134"/>
      </rPr>
      <t>✘</t>
    </r>
    <r>
      <rPr>
        <sz val="11"/>
        <rFont val="仿宋_GB2312"/>
        <charset val="134"/>
      </rPr>
      <t xml:space="preserve">2                2、施工便道300米             3.修建50米长60X60的灌溉沟                            </t>
    </r>
  </si>
  <si>
    <r>
      <rPr>
        <sz val="11"/>
        <rFont val="仿宋_GB2312"/>
        <charset val="134"/>
      </rPr>
      <t>1、堰体5米*3米*3米，挡土墙15米</t>
    </r>
    <r>
      <rPr>
        <sz val="11"/>
        <rFont val="宋体"/>
        <family val="3"/>
        <charset val="134"/>
      </rPr>
      <t>✘</t>
    </r>
    <r>
      <rPr>
        <sz val="11"/>
        <rFont val="仿宋_GB2312"/>
        <charset val="134"/>
      </rPr>
      <t>0.8米</t>
    </r>
    <r>
      <rPr>
        <sz val="11"/>
        <rFont val="宋体"/>
        <family val="3"/>
        <charset val="134"/>
      </rPr>
      <t>✘</t>
    </r>
    <r>
      <rPr>
        <sz val="11"/>
        <rFont val="仿宋_GB2312"/>
        <charset val="134"/>
      </rPr>
      <t>3米</t>
    </r>
    <r>
      <rPr>
        <sz val="11"/>
        <rFont val="宋体"/>
        <family val="3"/>
        <charset val="134"/>
      </rPr>
      <t>✘</t>
    </r>
    <r>
      <rPr>
        <sz val="11"/>
        <rFont val="仿宋_GB2312"/>
        <charset val="134"/>
      </rPr>
      <t xml:space="preserve">2                    2、施工便道300米               3.修建50米长60X60的灌溉沟  </t>
    </r>
  </si>
  <si>
    <r>
      <rPr>
        <sz val="11"/>
        <rFont val="仿宋_GB2312"/>
        <charset val="134"/>
      </rPr>
      <t>1、堰体5米*3米*3米，挡土墙15米</t>
    </r>
    <r>
      <rPr>
        <sz val="11"/>
        <rFont val="宋体"/>
        <family val="3"/>
        <charset val="134"/>
      </rPr>
      <t>✘</t>
    </r>
    <r>
      <rPr>
        <sz val="11"/>
        <rFont val="仿宋_GB2312"/>
        <charset val="134"/>
      </rPr>
      <t>0.8米</t>
    </r>
    <r>
      <rPr>
        <sz val="11"/>
        <rFont val="宋体"/>
        <family val="3"/>
        <charset val="134"/>
      </rPr>
      <t>✘</t>
    </r>
    <r>
      <rPr>
        <sz val="11"/>
        <rFont val="仿宋_GB2312"/>
        <charset val="134"/>
      </rPr>
      <t>3米</t>
    </r>
    <r>
      <rPr>
        <sz val="11"/>
        <rFont val="宋体"/>
        <family val="3"/>
        <charset val="134"/>
      </rPr>
      <t>✘</t>
    </r>
    <r>
      <rPr>
        <sz val="11"/>
        <rFont val="仿宋_GB2312"/>
        <charset val="134"/>
      </rPr>
      <t>2                    2、施工便道300米               3.修建50米长60X60的灌溉沟 。解决跃进村上畈堰长期无法蓄水，灌溉农田功能失效影响135户485人（其中脱贫及三类人员8户29人）的正常生产生活用水。</t>
    </r>
  </si>
  <si>
    <t>300人参加</t>
  </si>
  <si>
    <t>可方便95户420人生活生产用水</t>
  </si>
  <si>
    <t>黄恩群</t>
  </si>
  <si>
    <t>戴山村</t>
  </si>
  <si>
    <t>王家山山塘修建</t>
  </si>
  <si>
    <t>7组</t>
  </si>
  <si>
    <t>戴山村委会</t>
  </si>
  <si>
    <t xml:space="preserve">1、坝脚迎水面长45米*宽0.8米*高1.5米混凝土核心挡墙               2、迎水面六方块铺设150平米(含基础)                           3、塘坝混凝土坝面长45米*宽4米*厚0.15米                    4、背水面120平方米削坡        5、施工便道300米    </t>
  </si>
  <si>
    <t>1、坝脚迎水面长45米*宽0.8米*高1.5米混凝土核心挡墙               2、迎水面六方块铺设150平米(含基础)                           3、塘坝混凝土坝面长45米*宽4米*厚0.15米                    4、背水面120平方米削坡        5、施工便道300米    解决戴山村王家山山塘长期无法蓄水，农户灌溉农田的问题，提高灌溉效力增产。</t>
  </si>
  <si>
    <t>解决95户386人灌溉生活用水问题及4户脱贫户及监测对象用水问题。</t>
  </si>
  <si>
    <t>戴强龙</t>
  </si>
  <si>
    <t>新洲垦殖场</t>
  </si>
  <si>
    <t>二分场</t>
  </si>
  <si>
    <t>一组至新村乌龟河桥修缮</t>
  </si>
  <si>
    <t>一组至新村乌龟河桥</t>
  </si>
  <si>
    <t>2026年7月底前</t>
  </si>
  <si>
    <t>方便两户监测户共8人生活出行，增加便利性、安全性。（可改善54户183人生产生活条件）</t>
  </si>
  <si>
    <t>183 人</t>
  </si>
  <si>
    <t>李美湘</t>
  </si>
  <si>
    <t>八里湖新区</t>
  </si>
  <si>
    <t>赛城湖街道</t>
  </si>
  <si>
    <t>青峰、杨花、石桥、塔水桥、前湖、徽洲、王家墩</t>
  </si>
  <si>
    <t>赛城湖街道产业直补</t>
  </si>
  <si>
    <t>畜禽养殖≥6000只</t>
  </si>
  <si>
    <t>减免脱贫户筹资筹劳，帮助42户脱贫户发展产业增收</t>
  </si>
  <si>
    <t>赛城湖街道办事处</t>
  </si>
  <si>
    <t>蔡可</t>
  </si>
  <si>
    <t>赛城湖街道交通补贴</t>
  </si>
  <si>
    <t>就业帮扶交通补贴</t>
  </si>
  <si>
    <t>补贴33人务工一次性交通补贴</t>
  </si>
  <si>
    <t>补贴33人务工一次性交通补贴，减免就业人员交通费用，提高脱贫户收入</t>
  </si>
  <si>
    <t>2130599其它支出</t>
  </si>
  <si>
    <t>59999其它支出</t>
  </si>
  <si>
    <t>赛城湖街道雨露计划</t>
  </si>
  <si>
    <t>雨露计划</t>
  </si>
  <si>
    <t>帮助17名学生减少学费负担，接受职业教育，提升自身发展。</t>
  </si>
  <si>
    <t>塔水桥村</t>
  </si>
  <si>
    <t>塔水桥无花果园配套基础设施建设</t>
  </si>
  <si>
    <t>约30亩的蔬菜、果园灌溉滴灌建设，铺设主水管和滴水管共约10000米，及其它配套基础设施建设</t>
  </si>
  <si>
    <t>提升蔬菜、果园基础设施建设，增加29户脱贫户收入。</t>
  </si>
  <si>
    <t>带动2户脱贫户就业，每户增加年收入5000元左右。</t>
  </si>
  <si>
    <t>叶林利</t>
  </si>
  <si>
    <t>经开区</t>
  </si>
  <si>
    <t>永安乡</t>
  </si>
  <si>
    <t>白华寺村</t>
  </si>
  <si>
    <t>白华寺村葡萄产业设施项目</t>
  </si>
  <si>
    <t>永安乡王家堡村八组</t>
  </si>
  <si>
    <t>搭建20亩自动化遮阳（雨）棚</t>
  </si>
  <si>
    <t>通过搭建20亩自动化遮阳（雨）棚，项目实施后，可提高葡萄生产效率、改善葡萄品质，降低葡萄的损失率，增强村集体经济、带动19户脱贫户及无劳动能力兜底保障户增收和解决部分农户就业。</t>
  </si>
  <si>
    <t>增强村集体经济、带动19户脱贫户及无劳动能力兜底保障户增收和解决部分农户就业。</t>
  </si>
  <si>
    <t>永安乡人民政府</t>
  </si>
  <si>
    <t>聂建铭</t>
  </si>
  <si>
    <t>区农业农村局</t>
  </si>
  <si>
    <t>“小额信贷”相关经费</t>
  </si>
  <si>
    <t>小额信贷</t>
  </si>
  <si>
    <t>带动450户发展生产，减少贷款利息</t>
  </si>
  <si>
    <t>黄训春</t>
  </si>
  <si>
    <t>项目管理费</t>
  </si>
  <si>
    <t>项目管理</t>
  </si>
  <si>
    <t>加强项目管理实施监测、提高项目实施进度和质量</t>
  </si>
  <si>
    <t>“雨露计划”中高职教育补助</t>
  </si>
  <si>
    <t>帮助600名学生减少学费负担，接受职业教育，提升自身发展帮助</t>
  </si>
  <si>
    <t>帮助330名学生减少学费负担，接受职业教育，提升自身发展帮助</t>
  </si>
  <si>
    <t>狮子街道</t>
  </si>
  <si>
    <t>三桥村</t>
  </si>
  <si>
    <t>熊家村灌溉渠道修建</t>
  </si>
  <si>
    <t>三桥村17组</t>
  </si>
  <si>
    <t>2026.12</t>
  </si>
  <si>
    <t>渠道硬化长235米（两侧共470米），高平均0.5米，厚0.2米；开挖沟渠土方55立方；渠道底硬化长235米，宽0.45米，厚0.1米；立模长470米。</t>
  </si>
  <si>
    <t>通过开展渠道硬化的工作，达到方便82户251人生产生活用水的成效。</t>
  </si>
  <si>
    <t>罗其灿</t>
  </si>
  <si>
    <t>通过开展渠道硬化的工作，达成方便脱贫户4户8人生产生活用水的成效。</t>
  </si>
  <si>
    <t>狮子街道办事处</t>
  </si>
  <si>
    <t>蒋朝铭</t>
  </si>
  <si>
    <t>煤山村</t>
  </si>
  <si>
    <t>徐家山至三桥村河道维修</t>
  </si>
  <si>
    <t>煤山村1、3、4、5、6、7、8、9、10、11组</t>
  </si>
  <si>
    <t>疏通河道长3000米；护砌河道100米、均宽0.8米、均高1米；做堰坝3处（均30立方/处、闸门3个，包括钢筋立模钩机开挖回填）。</t>
  </si>
  <si>
    <t>435</t>
  </si>
  <si>
    <t>1545</t>
  </si>
  <si>
    <t>19</t>
  </si>
  <si>
    <t>47</t>
  </si>
  <si>
    <t>通过开展护砌河道的工作，达到改善435户1545人生产生活及灌溉水田的成效。</t>
  </si>
  <si>
    <t>李伦水 熊中富  黄训灿</t>
  </si>
  <si>
    <t>方便脱贫户及监测对象19户47人生产生活用水。</t>
  </si>
  <si>
    <t>王维</t>
  </si>
  <si>
    <t>仲山村</t>
  </si>
  <si>
    <t>罗二房塘下边沟渠建设</t>
  </si>
  <si>
    <t>仲山村5组</t>
  </si>
  <si>
    <t>修建40*40方型水槽长340米</t>
  </si>
  <si>
    <t>修建40*40方型水槽长340米。</t>
  </si>
  <si>
    <t>通过开展修建沟渠的工作，可解决5组罗二房水田灌溉，达到方便52户169人（其中脱贫户1户5人）发展农业生产增收的成效。</t>
  </si>
  <si>
    <t>罗其金</t>
  </si>
  <si>
    <t>可方便52户169人（其中脱贫户1户5人）发展农业生产增收的成效。</t>
  </si>
  <si>
    <t>桂金明</t>
  </si>
  <si>
    <t>朗山村</t>
  </si>
  <si>
    <t>新村罗家至老朗山路灯安装</t>
  </si>
  <si>
    <t>朗山村19组</t>
  </si>
  <si>
    <t>十九组新村罗家至老朗山主干道2公里新建路灯100盏。</t>
  </si>
  <si>
    <t>十九组新村罗家至老朗山主干道新建路灯100盏。</t>
  </si>
  <si>
    <t>通过开展道路上安装100盏太阳能路灯的工作，达到保障十九组新村罗家至老朗山主干道2公里452户群众的夜间出行安全的成效。</t>
  </si>
  <si>
    <t>朱修柱、袁观清</t>
  </si>
  <si>
    <t>可方便脱贫户14户43人，利于日常出行生活方便。</t>
  </si>
  <si>
    <t>余咏</t>
  </si>
  <si>
    <t>牌楼村</t>
  </si>
  <si>
    <t>杨家湾至罗岭脚路灯安装</t>
  </si>
  <si>
    <t>牌楼村15、16组</t>
  </si>
  <si>
    <t>杨家湾至罗岭脚自然村庄新建路灯15盏</t>
  </si>
  <si>
    <t>通过开展道路上与村庄内安装15盏太阳能路灯的工作，达到保障十五、十六组杨家湾与罗岭脚两个自然村庄90户群众的夜间出行安全的成效。</t>
  </si>
  <si>
    <t>杨金宇
杨昌棋</t>
  </si>
  <si>
    <t>带动脱贫户3户6人农田灌溉，及生产生活便利。</t>
  </si>
  <si>
    <t>柯松贤</t>
  </si>
  <si>
    <t>烘干房建设</t>
  </si>
  <si>
    <t>牌楼村15组</t>
  </si>
  <si>
    <r>
      <rPr>
        <sz val="11"/>
        <rFont val="仿宋_GB2312"/>
        <charset val="134"/>
      </rPr>
      <t>新建烘干房地面80</t>
    </r>
    <r>
      <rPr>
        <sz val="11"/>
        <rFont val="宋体"/>
        <family val="3"/>
        <charset val="134"/>
      </rPr>
      <t>㎡</t>
    </r>
    <r>
      <rPr>
        <sz val="11"/>
        <rFont val="仿宋_GB2312"/>
        <charset val="134"/>
      </rPr>
      <t>，烘干机1台，配电系统设施。</t>
    </r>
  </si>
  <si>
    <r>
      <rPr>
        <sz val="11"/>
        <rFont val="仿宋_GB2312"/>
        <charset val="134"/>
      </rPr>
      <t>通过开展新建烘干房地面80</t>
    </r>
    <r>
      <rPr>
        <sz val="11"/>
        <rFont val="宋体"/>
        <family val="3"/>
        <charset val="134"/>
      </rPr>
      <t>㎡</t>
    </r>
    <r>
      <rPr>
        <sz val="11"/>
        <rFont val="仿宋_GB2312"/>
        <charset val="134"/>
      </rPr>
      <t>，烘干机1台，配电系统设施的工作，达到保障菌菇烘干需求的成效。</t>
    </r>
  </si>
  <si>
    <t>杨昌喜
杨昌岩</t>
  </si>
  <si>
    <t>带动脱贫户47户122人发展产业、增加家庭收入。</t>
  </si>
  <si>
    <t>岷山乡</t>
  </si>
  <si>
    <t>金盘村</t>
  </si>
  <si>
    <t>购置成熟茶园</t>
  </si>
  <si>
    <t>购置</t>
  </si>
  <si>
    <t>金盘村委会</t>
  </si>
  <si>
    <t>购置成熟茶园100亩</t>
  </si>
  <si>
    <t>提高村集体经济收入10万元，带动30名村民（其中脱贫户及监测对象1人）务工人均增收1500元。</t>
  </si>
  <si>
    <t>带动30名村民（其中脱贫户及监测对象1人）务工人均增收1500元。</t>
  </si>
  <si>
    <t>岷山乡人民政府</t>
  </si>
  <si>
    <t>陈如意</t>
  </si>
  <si>
    <t>岷山村茶叶种植</t>
  </si>
  <si>
    <t>岷山村1组</t>
  </si>
  <si>
    <t>岷山村委会</t>
  </si>
  <si>
    <t>茶叶种植50亩，种植庐云系列良种</t>
  </si>
  <si>
    <t>茶叶种植50亩</t>
  </si>
  <si>
    <t>完成茶叶种植50亩，提高村集体经济收入5万元，带动25名村民（其中脱贫户及监测对象5人）务工人均增收1200元。</t>
  </si>
  <si>
    <t>带动25名村民（其中脱贫户及监测对象5人）务工人均增收1200元.</t>
  </si>
  <si>
    <t>郭一鸣</t>
  </si>
  <si>
    <t>分水村</t>
  </si>
  <si>
    <t>分水村稻虾养殖垂钓基地配套设施</t>
  </si>
  <si>
    <t>分水村11组</t>
  </si>
  <si>
    <t>分水村委会</t>
  </si>
  <si>
    <t>新建遮阳棚长330米、6个灶台及配套设施</t>
  </si>
  <si>
    <t>提高村集体经济收入1.5万元，产业收益用于小额奖补带动49户脱贫户及监测对象增收200元。</t>
  </si>
  <si>
    <t>产业收益预计用于49户脱贫户及监测对象设置公益岗位、小额奖补、小型公益事业等</t>
  </si>
  <si>
    <t>邱志强</t>
  </si>
  <si>
    <t>分水村甲鱼养殖</t>
  </si>
  <si>
    <t>分水村10组</t>
  </si>
  <si>
    <t>新建鱼池5亩及甲鱼苗</t>
  </si>
  <si>
    <t>提高村集体经济收入2万元，产业收益用于小额奖补带动49户脱贫户及监测对象增收200元。</t>
  </si>
  <si>
    <t>红峰村</t>
  </si>
  <si>
    <t>红峰村土豆种植</t>
  </si>
  <si>
    <t>红峰村村委会</t>
  </si>
  <si>
    <t>大棚种植土豆10亩，大田种植土豆30亩，新增机井一座，配套滴灌喷灌设施等</t>
  </si>
  <si>
    <t>提高村集体经济收入8万元，带动30名村民（其中脱贫户及监测对象5人）务工人均增收1500元。</t>
  </si>
  <si>
    <t>带动30名村民（其中脱贫户及监测对象5人）务工人均增收1500元</t>
  </si>
  <si>
    <t>东株岭村</t>
  </si>
  <si>
    <t>东株岭村柑橘种植</t>
  </si>
  <si>
    <t>东株岭村辖区内</t>
  </si>
  <si>
    <t>东株岭村村委会</t>
  </si>
  <si>
    <t>种植柑橘45亩</t>
  </si>
  <si>
    <t>柑橘种植45亩，提高村集体经济收入8万元，带动30名村民（其中脱贫户及监测对象5人）务工人均增收1000元。</t>
  </si>
  <si>
    <t>带动30名村民（其中脱贫户及监测对象5人）务工人均增收1000元。</t>
  </si>
  <si>
    <t>李升芳</t>
  </si>
  <si>
    <t>岷山村1组道路硬化</t>
  </si>
  <si>
    <t>道路硬化100米，长100米*宽6.5米*厚0.2米，回填土方铺设路基及垫层1300立方米，路基护砌160立方米</t>
  </si>
  <si>
    <t>道路的建成，为岷山村1组240户村民的出行安全提供保障，对发展乡村旅游、特色种养殖等产业提供了必要的硬件支撑</t>
  </si>
  <si>
    <t>减免全村240户筹资筹劳，其中脱贫户、监测对象22户。</t>
  </si>
  <si>
    <t>民主村</t>
  </si>
  <si>
    <t>岷山乡民主村一组瓦子塘维修</t>
  </si>
  <si>
    <t>民主村一组</t>
  </si>
  <si>
    <t>民主村委会</t>
  </si>
  <si>
    <t>塘坝护砌长40米*高1.8米*宽1米</t>
  </si>
  <si>
    <t>塘坝护砌长40米*高1.8米*宽1米，解决75户村民农田灌溉问题</t>
  </si>
  <si>
    <t>解决75户村民农田灌溉问题，其中脱贫户7户18人</t>
  </si>
  <si>
    <t>6组道路硬化</t>
  </si>
  <si>
    <t>分水村6组</t>
  </si>
  <si>
    <t>1、道路硬化：长525米*宽3.5米*厚0.18米</t>
  </si>
  <si>
    <t>完成道路硬化525米，解决59户村民出行、交通运输等问题，其中脱贫户和监测对象3户6人</t>
  </si>
  <si>
    <t>解决59户村民出行、交通运输等问题，其中脱贫户和监测对象3户6人</t>
  </si>
  <si>
    <t>6组路灯安装</t>
  </si>
  <si>
    <t>安装路灯60盏</t>
  </si>
  <si>
    <t>完成安装路灯60盏，解决59户村民夜间出行、生活环境等问题</t>
  </si>
  <si>
    <t>解决59户村民夜间出行、生活环境等问题，其中脱贫户和监测对象3户6人</t>
  </si>
  <si>
    <t>杨柳河边道路硬化410米长，C25混凝土硬化330米长，4米宽，厚0.2米。</t>
  </si>
  <si>
    <t>杨柳河边道路硬化410米长，C25混凝土硬化330米长，4米宽，厚0.2米。道路硬化方便3户脱贫户出行。</t>
  </si>
  <si>
    <t>1.新建涵管长241米（开挖土方500m³、石子垫层50m³、C20混凝土基础160m³）检查井5座（井口0.8米×2米及相关配套设施）
2.新建沉淀池2座（开挖土方100m³、石子垫层6m³、C20混凝土50m³）</t>
  </si>
  <si>
    <t>路涵长10米，三道900x400梁，中间一道横梁，25公分厚钢筋混凝土面板长15米宽3.5米，三道桥墩。桥面立护栏，拆除老桥，围堤抽水清淤泥，模板支架。</t>
  </si>
</sst>
</file>

<file path=xl/styles.xml><?xml version="1.0" encoding="utf-8"?>
<styleSheet xmlns="http://schemas.openxmlformats.org/spreadsheetml/2006/main">
  <numFmts count="3">
    <numFmt numFmtId="178" formatCode="0.00_ "/>
    <numFmt numFmtId="179" formatCode="@&quot;人&quot;"/>
    <numFmt numFmtId="180" formatCode="yyyy/m/d;@"/>
  </numFmts>
  <fonts count="20">
    <font>
      <sz val="11"/>
      <color theme="1"/>
      <name val="宋体"/>
      <charset val="134"/>
      <scheme val="minor"/>
    </font>
    <font>
      <sz val="11"/>
      <name val="宋体"/>
      <charset val="134"/>
      <scheme val="minor"/>
    </font>
    <font>
      <sz val="10"/>
      <name val="宋体"/>
      <charset val="134"/>
      <scheme val="minor"/>
    </font>
    <font>
      <sz val="12"/>
      <name val="宋体"/>
      <charset val="134"/>
      <scheme val="minor"/>
    </font>
    <font>
      <b/>
      <sz val="20"/>
      <name val="宋体"/>
      <charset val="134"/>
    </font>
    <font>
      <sz val="20"/>
      <name val="宋体"/>
      <charset val="134"/>
    </font>
    <font>
      <b/>
      <sz val="11"/>
      <name val="宋体"/>
      <charset val="134"/>
      <scheme val="minor"/>
    </font>
    <font>
      <b/>
      <sz val="11"/>
      <name val="仿宋"/>
      <charset val="134"/>
    </font>
    <font>
      <sz val="11"/>
      <name val="仿宋"/>
      <charset val="134"/>
    </font>
    <font>
      <sz val="11"/>
      <name val="仿宋_GB2312"/>
      <charset val="134"/>
    </font>
    <font>
      <sz val="10"/>
      <name val="楷体_GB2312"/>
      <charset val="134"/>
    </font>
    <font>
      <sz val="12"/>
      <name val="仿宋_GB2312"/>
      <charset val="134"/>
    </font>
    <font>
      <sz val="11"/>
      <name val="宋体"/>
      <family val="3"/>
      <charset val="134"/>
    </font>
    <font>
      <sz val="11"/>
      <color rgb="FF000000"/>
      <name val="宋体"/>
      <family val="3"/>
      <charset val="134"/>
    </font>
    <font>
      <sz val="12"/>
      <name val="宋体"/>
      <family val="3"/>
      <charset val="134"/>
    </font>
    <font>
      <sz val="11"/>
      <name val="Tahoma"/>
      <family val="2"/>
    </font>
    <font>
      <sz val="11"/>
      <color indexed="8"/>
      <name val="宋体"/>
      <family val="3"/>
      <charset val="134"/>
    </font>
    <font>
      <sz val="11"/>
      <name val="Arial Unicode MS"/>
      <family val="2"/>
    </font>
    <font>
      <sz val="11"/>
      <color theme="1"/>
      <name val="宋体"/>
      <family val="3"/>
      <charset val="134"/>
      <scheme val="minor"/>
    </font>
    <font>
      <sz val="9"/>
      <name val="宋体"/>
      <family val="3"/>
      <charset val="134"/>
      <scheme val="minor"/>
    </font>
  </fonts>
  <fills count="3">
    <fill>
      <patternFill patternType="none"/>
    </fill>
    <fill>
      <patternFill patternType="gray125"/>
    </fill>
    <fill>
      <patternFill patternType="solid">
        <fgColor rgb="FFFFFF0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33">
    <xf numFmtId="0" fontId="0" fillId="0" borderId="0">
      <alignment vertical="center"/>
    </xf>
    <xf numFmtId="9" fontId="18" fillId="0" borderId="0" applyFont="0" applyFill="0" applyBorder="0" applyAlignment="0" applyProtection="0">
      <alignment vertical="center"/>
    </xf>
    <xf numFmtId="0" fontId="13" fillId="0" borderId="0">
      <alignment vertical="center"/>
    </xf>
    <xf numFmtId="0" fontId="14" fillId="0" borderId="0">
      <alignment vertical="center"/>
    </xf>
    <xf numFmtId="0" fontId="14" fillId="0" borderId="0">
      <alignment vertical="center"/>
    </xf>
    <xf numFmtId="0" fontId="18" fillId="0" borderId="0">
      <alignment vertical="center"/>
    </xf>
    <xf numFmtId="0" fontId="14" fillId="0" borderId="0">
      <alignment vertical="center"/>
    </xf>
    <xf numFmtId="0" fontId="18" fillId="0" borderId="0">
      <alignment vertical="center"/>
    </xf>
    <xf numFmtId="0" fontId="18" fillId="0" borderId="0">
      <alignment vertical="center"/>
    </xf>
    <xf numFmtId="0" fontId="14" fillId="0" borderId="0">
      <alignment vertical="center"/>
    </xf>
    <xf numFmtId="0" fontId="14" fillId="0" borderId="0"/>
    <xf numFmtId="0" fontId="14"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4"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5" fillId="0" borderId="0">
      <alignment vertical="center"/>
    </xf>
    <xf numFmtId="0" fontId="18" fillId="0" borderId="0">
      <alignment vertical="center"/>
    </xf>
    <xf numFmtId="0" fontId="16" fillId="0" borderId="0">
      <alignment vertical="center"/>
    </xf>
    <xf numFmtId="0" fontId="18" fillId="0" borderId="0"/>
    <xf numFmtId="0" fontId="18" fillId="0" borderId="0">
      <alignment vertical="center"/>
    </xf>
    <xf numFmtId="0" fontId="14" fillId="0" borderId="0">
      <alignment vertical="center"/>
    </xf>
    <xf numFmtId="0" fontId="18" fillId="0" borderId="0">
      <alignment vertical="center"/>
    </xf>
    <xf numFmtId="0" fontId="18" fillId="0" borderId="0">
      <alignment vertical="center"/>
    </xf>
    <xf numFmtId="0" fontId="18" fillId="0" borderId="0"/>
  </cellStyleXfs>
  <cellXfs count="62">
    <xf numFmtId="0" fontId="0" fillId="0" borderId="0" xfId="0">
      <alignment vertical="center"/>
    </xf>
    <xf numFmtId="0" fontId="1" fillId="0" borderId="0" xfId="0" applyFont="1" applyFill="1">
      <alignment vertical="center"/>
    </xf>
    <xf numFmtId="0" fontId="1" fillId="0" borderId="0" xfId="0" applyFont="1" applyFill="1" applyAlignment="1">
      <alignment horizontal="center" vertical="center"/>
    </xf>
    <xf numFmtId="49" fontId="1" fillId="0" borderId="0" xfId="0" applyNumberFormat="1" applyFont="1" applyFill="1" applyAlignment="1">
      <alignment horizontal="center" vertical="center"/>
    </xf>
    <xf numFmtId="0" fontId="1" fillId="0" borderId="0" xfId="0" applyFont="1" applyFill="1" applyBorder="1" applyAlignment="1">
      <alignment horizontal="center" vertical="center"/>
    </xf>
    <xf numFmtId="0" fontId="2" fillId="0" borderId="0" xfId="0" applyFont="1" applyFill="1" applyAlignment="1">
      <alignment horizontal="center" vertical="center"/>
    </xf>
    <xf numFmtId="0" fontId="1" fillId="0" borderId="0" xfId="0" applyFont="1" applyFill="1" applyAlignment="1">
      <alignment horizontal="center" vertical="center" wrapText="1"/>
    </xf>
    <xf numFmtId="49" fontId="1" fillId="0" borderId="0" xfId="0" applyNumberFormat="1" applyFont="1" applyFill="1" applyBorder="1" applyAlignment="1">
      <alignment horizontal="center" vertical="center"/>
    </xf>
    <xf numFmtId="0" fontId="2"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178" fontId="7"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9"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179" fontId="9" fillId="0" borderId="1" xfId="0" applyNumberFormat="1" applyFont="1" applyFill="1" applyBorder="1" applyAlignment="1">
      <alignment horizontal="center" vertical="center" wrapText="1"/>
    </xf>
    <xf numFmtId="9" fontId="9" fillId="0" borderId="5" xfId="0" applyNumberFormat="1" applyFont="1" applyFill="1" applyBorder="1" applyAlignment="1">
      <alignment horizontal="center" vertical="center" wrapText="1"/>
    </xf>
    <xf numFmtId="0" fontId="9" fillId="0" borderId="1" xfId="28" applyFont="1" applyFill="1" applyBorder="1" applyAlignment="1" applyProtection="1">
      <alignment horizontal="center" vertical="center" wrapText="1"/>
    </xf>
    <xf numFmtId="0" fontId="9" fillId="0" borderId="1" xfId="0" applyFont="1" applyFill="1" applyBorder="1" applyAlignment="1">
      <alignment vertical="center" wrapText="1"/>
    </xf>
    <xf numFmtId="0" fontId="9" fillId="0" borderId="1" xfId="7" applyFont="1" applyFill="1" applyBorder="1" applyAlignment="1">
      <alignment horizontal="center" vertical="center" wrapText="1"/>
    </xf>
    <xf numFmtId="0" fontId="9" fillId="0" borderId="1" xfId="27"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178" fontId="9" fillId="0" borderId="1" xfId="0" applyNumberFormat="1" applyFont="1" applyFill="1" applyBorder="1" applyAlignment="1">
      <alignment horizontal="center" vertical="center" wrapText="1"/>
    </xf>
    <xf numFmtId="9" fontId="9" fillId="0" borderId="1" xfId="31" applyNumberFormat="1" applyFont="1" applyFill="1" applyBorder="1" applyAlignment="1">
      <alignment horizontal="center" vertical="center" wrapText="1"/>
    </xf>
    <xf numFmtId="0" fontId="9" fillId="0" borderId="1" xfId="0" applyFont="1" applyFill="1" applyBorder="1" applyAlignment="1">
      <alignment vertical="center"/>
    </xf>
    <xf numFmtId="0" fontId="1" fillId="0" borderId="0" xfId="0" applyFont="1" applyFill="1" applyAlignment="1">
      <alignment vertical="center"/>
    </xf>
    <xf numFmtId="0" fontId="9" fillId="0" borderId="1" xfId="2" applyFont="1" applyFill="1" applyBorder="1" applyAlignment="1" applyProtection="1">
      <alignment horizontal="center" vertical="center" wrapText="1"/>
    </xf>
    <xf numFmtId="180" fontId="9" fillId="0" borderId="1" xfId="0" applyNumberFormat="1" applyFont="1" applyFill="1" applyBorder="1" applyAlignment="1">
      <alignment horizontal="center" vertical="center" wrapText="1"/>
    </xf>
    <xf numFmtId="0" fontId="9" fillId="0" borderId="1" xfId="0" applyFont="1" applyFill="1" applyBorder="1">
      <alignment vertical="center"/>
    </xf>
    <xf numFmtId="0" fontId="9" fillId="0" borderId="1" xfId="29" applyNumberFormat="1" applyFont="1" applyFill="1" applyBorder="1" applyAlignment="1">
      <alignment horizontal="center" vertical="center" wrapText="1"/>
    </xf>
    <xf numFmtId="57" fontId="9" fillId="0" borderId="1" xfId="17" applyNumberFormat="1" applyFont="1" applyFill="1" applyBorder="1" applyAlignment="1">
      <alignment horizontal="center" vertical="center" wrapText="1"/>
    </xf>
    <xf numFmtId="0" fontId="9" fillId="0" borderId="1" xfId="17" applyFont="1" applyFill="1" applyBorder="1" applyAlignment="1">
      <alignment horizontal="center" vertical="center" wrapText="1"/>
    </xf>
    <xf numFmtId="57" fontId="9" fillId="0"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 fillId="0" borderId="1" xfId="0" applyFont="1" applyFill="1" applyBorder="1">
      <alignment vertical="center"/>
    </xf>
    <xf numFmtId="0" fontId="11"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NumberFormat="1" applyFont="1" applyFill="1" applyBorder="1" applyAlignment="1">
      <alignment horizontal="center" vertical="center"/>
    </xf>
    <xf numFmtId="0" fontId="12" fillId="0" borderId="1" xfId="0" applyNumberFormat="1" applyFont="1" applyFill="1" applyBorder="1" applyAlignment="1">
      <alignment horizontal="center" vertical="center" wrapText="1"/>
    </xf>
    <xf numFmtId="57" fontId="12" fillId="0" borderId="1" xfId="0" applyNumberFormat="1" applyFont="1" applyFill="1" applyBorder="1" applyAlignment="1">
      <alignment horizontal="center" vertical="center" wrapText="1"/>
    </xf>
    <xf numFmtId="9" fontId="12" fillId="0" borderId="1" xfId="0" applyNumberFormat="1" applyFont="1" applyFill="1" applyBorder="1" applyAlignment="1">
      <alignment horizontal="center" vertical="center" wrapText="1"/>
    </xf>
    <xf numFmtId="9" fontId="9" fillId="0" borderId="1" xfId="1" applyFont="1" applyFill="1" applyBorder="1" applyAlignment="1">
      <alignment horizontal="center" vertical="center" wrapText="1"/>
    </xf>
    <xf numFmtId="0" fontId="9" fillId="0" borderId="1" xfId="28"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3" fillId="0" borderId="0" xfId="0" applyFont="1" applyFill="1" applyBorder="1" applyAlignment="1">
      <alignment horizontal="center" vertical="center"/>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4" xfId="0" applyFont="1" applyFill="1" applyBorder="1" applyAlignment="1">
      <alignment horizontal="center" vertical="center" wrapText="1"/>
    </xf>
  </cellXfs>
  <cellStyles count="33">
    <cellStyle name="百分比" xfId="1" builtinId="5"/>
    <cellStyle name="常规" xfId="0" builtinId="0"/>
    <cellStyle name="常规 10" xfId="7"/>
    <cellStyle name="常规 10 2" xfId="8"/>
    <cellStyle name="常规 10 3" xfId="30"/>
    <cellStyle name="常规 11" xfId="9"/>
    <cellStyle name="常规 12" xfId="31"/>
    <cellStyle name="常规 12 2" xfId="11"/>
    <cellStyle name="常规 13" xfId="12"/>
    <cellStyle name="常规 13 2" xfId="2"/>
    <cellStyle name="常规 14" xfId="13"/>
    <cellStyle name="常规 15" xfId="14"/>
    <cellStyle name="常规 19" xfId="15"/>
    <cellStyle name="常规 2" xfId="16"/>
    <cellStyle name="常规 2 2" xfId="6"/>
    <cellStyle name="常规 2 2 2" xfId="4"/>
    <cellStyle name="常规 3" xfId="17"/>
    <cellStyle name="常规 3 2" xfId="5"/>
    <cellStyle name="常规 3 2 2 2" xfId="10"/>
    <cellStyle name="常规 3 2 3" xfId="18"/>
    <cellStyle name="常规 3 2 3 2" xfId="19"/>
    <cellStyle name="常规 3 3" xfId="20"/>
    <cellStyle name="常规 3 6" xfId="21"/>
    <cellStyle name="常规 4" xfId="22"/>
    <cellStyle name="常规 5" xfId="23"/>
    <cellStyle name="常规 5 4" xfId="24"/>
    <cellStyle name="常规 6" xfId="3"/>
    <cellStyle name="常规 7" xfId="25"/>
    <cellStyle name="常规 74" xfId="26"/>
    <cellStyle name="常规 8" xfId="27"/>
    <cellStyle name="常规 8 2" xfId="32"/>
    <cellStyle name="常规 9" xfId="28"/>
    <cellStyle name="常规_Sheet1" xfId="29"/>
  </cellStyles>
  <dxfs count="40">
    <dxf>
      <font>
        <b val="0"/>
        <i val="0"/>
        <strike val="0"/>
        <u val="none"/>
        <sz val="11"/>
        <color rgb="FF9C0006"/>
        <name val="宋体"/>
        <scheme val="none"/>
      </font>
      <fill>
        <patternFill patternType="solid">
          <bgColor rgb="FFFFC7CE"/>
        </patternFill>
      </fill>
    </dxf>
    <dxf>
      <fill>
        <patternFill patternType="solid">
          <bgColor rgb="FFFF9900"/>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s>
  <tableStyles count="0" defaultTableStyle="TableStyleMedium2" defaultPivotStyle="PivotStyleLight16"/>
  <colors>
    <mruColors>
      <color rgb="FFFF0000"/>
      <color rgb="FF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B1048470"/>
  <sheetViews>
    <sheetView tabSelected="1" topLeftCell="A23" zoomScale="70" zoomScaleNormal="70" workbookViewId="0">
      <selection activeCell="K28" sqref="K28"/>
    </sheetView>
  </sheetViews>
  <sheetFormatPr defaultColWidth="9" defaultRowHeight="13.5"/>
  <cols>
    <col min="1" max="1" width="4.75" style="2" customWidth="1"/>
    <col min="2" max="2" width="8" style="2" customWidth="1"/>
    <col min="3" max="3" width="8.875" style="2" customWidth="1"/>
    <col min="4" max="4" width="7.375" style="2" customWidth="1"/>
    <col min="5" max="5" width="18" style="2" customWidth="1"/>
    <col min="6" max="7" width="6.375" style="2" customWidth="1"/>
    <col min="8" max="8" width="8.5" style="3" customWidth="1"/>
    <col min="9" max="9" width="12.5" style="2" customWidth="1"/>
    <col min="10" max="10" width="6.625" style="2" customWidth="1"/>
    <col min="11" max="11" width="23.375" style="2" customWidth="1"/>
    <col min="12" max="12" width="9.5" style="4" customWidth="1"/>
    <col min="13" max="13" width="12.875" style="2" customWidth="1"/>
    <col min="14" max="17" width="6.375" style="2" customWidth="1"/>
    <col min="18" max="18" width="22.25" style="2" customWidth="1"/>
    <col min="19" max="19" width="28.375" style="2" customWidth="1"/>
    <col min="20" max="20" width="8" style="5" customWidth="1"/>
    <col min="21" max="21" width="28.375" style="6" customWidth="1"/>
    <col min="22" max="22" width="8" style="6" customWidth="1"/>
    <col min="23" max="23" width="9.25" style="6" customWidth="1"/>
    <col min="24" max="24" width="7.875" style="6" customWidth="1"/>
    <col min="25" max="26" width="6.625" style="6" customWidth="1"/>
    <col min="27" max="27" width="8" style="1" customWidth="1"/>
    <col min="28" max="16384" width="9" style="1"/>
  </cols>
  <sheetData>
    <row r="1" spans="1:27" ht="26.1" customHeight="1">
      <c r="A1" s="48" t="s">
        <v>0</v>
      </c>
      <c r="B1" s="48"/>
      <c r="C1" s="4"/>
      <c r="D1" s="4"/>
      <c r="E1" s="4"/>
      <c r="F1" s="4"/>
      <c r="G1" s="4"/>
      <c r="H1" s="7"/>
      <c r="I1" s="4"/>
      <c r="J1" s="4"/>
      <c r="K1" s="4"/>
      <c r="M1" s="4"/>
      <c r="N1" s="4"/>
      <c r="O1" s="4"/>
      <c r="P1" s="4"/>
      <c r="Q1" s="4"/>
      <c r="R1" s="4"/>
      <c r="S1" s="4"/>
      <c r="T1" s="8"/>
      <c r="U1" s="9"/>
      <c r="V1" s="9"/>
      <c r="W1" s="9"/>
      <c r="X1" s="9"/>
      <c r="Y1" s="9" t="s">
        <v>1</v>
      </c>
      <c r="Z1" s="9"/>
    </row>
    <row r="2" spans="1:27" ht="54.95" customHeight="1">
      <c r="A2" s="49" t="s">
        <v>2</v>
      </c>
      <c r="B2" s="49"/>
      <c r="C2" s="49"/>
      <c r="D2" s="49"/>
      <c r="E2" s="49"/>
      <c r="F2" s="49"/>
      <c r="G2" s="49"/>
      <c r="H2" s="49"/>
      <c r="I2" s="49"/>
      <c r="J2" s="49"/>
      <c r="K2" s="49"/>
      <c r="L2" s="49"/>
      <c r="M2" s="49"/>
      <c r="N2" s="49"/>
      <c r="O2" s="49"/>
      <c r="P2" s="49"/>
      <c r="Q2" s="49"/>
      <c r="R2" s="49"/>
      <c r="S2" s="49"/>
      <c r="T2" s="49"/>
      <c r="U2" s="49"/>
      <c r="V2" s="49"/>
      <c r="W2" s="49"/>
      <c r="X2" s="49"/>
      <c r="Y2" s="49"/>
      <c r="Z2" s="49"/>
      <c r="AA2" s="50"/>
    </row>
    <row r="3" spans="1:27" ht="24.95" customHeight="1">
      <c r="A3" s="10"/>
      <c r="B3" s="10"/>
      <c r="C3" s="10"/>
      <c r="D3" s="10"/>
      <c r="E3" s="10"/>
      <c r="F3" s="10"/>
      <c r="G3" s="10"/>
      <c r="H3" s="10"/>
      <c r="I3" s="10"/>
      <c r="J3" s="10"/>
      <c r="K3" s="10"/>
      <c r="L3" s="10"/>
      <c r="M3" s="10"/>
      <c r="N3" s="10"/>
      <c r="O3" s="10"/>
      <c r="P3" s="10"/>
      <c r="Q3" s="10"/>
      <c r="R3" s="10"/>
      <c r="S3" s="10"/>
      <c r="T3" s="10"/>
      <c r="U3" s="10"/>
      <c r="V3" s="10"/>
      <c r="W3" s="10"/>
      <c r="X3" s="10"/>
      <c r="Y3" s="10"/>
      <c r="Z3" s="10"/>
      <c r="AA3" s="11"/>
    </row>
    <row r="4" spans="1:27" ht="54.95" customHeight="1">
      <c r="A4" s="55" t="s">
        <v>3</v>
      </c>
      <c r="B4" s="55" t="s">
        <v>4</v>
      </c>
      <c r="C4" s="55" t="s">
        <v>5</v>
      </c>
      <c r="D4" s="55" t="s">
        <v>6</v>
      </c>
      <c r="E4" s="55" t="s">
        <v>7</v>
      </c>
      <c r="F4" s="55" t="s">
        <v>8</v>
      </c>
      <c r="G4" s="55" t="s">
        <v>9</v>
      </c>
      <c r="H4" s="55" t="s">
        <v>10</v>
      </c>
      <c r="I4" s="55" t="s">
        <v>11</v>
      </c>
      <c r="J4" s="55" t="s">
        <v>12</v>
      </c>
      <c r="K4" s="55" t="s">
        <v>13</v>
      </c>
      <c r="L4" s="55" t="s">
        <v>14</v>
      </c>
      <c r="M4" s="55" t="s">
        <v>15</v>
      </c>
      <c r="N4" s="55" t="s">
        <v>16</v>
      </c>
      <c r="O4" s="55" t="s">
        <v>17</v>
      </c>
      <c r="P4" s="55" t="s">
        <v>18</v>
      </c>
      <c r="Q4" s="55" t="s">
        <v>19</v>
      </c>
      <c r="R4" s="51" t="s">
        <v>20</v>
      </c>
      <c r="S4" s="51"/>
      <c r="T4" s="55" t="s">
        <v>21</v>
      </c>
      <c r="U4" s="55" t="s">
        <v>22</v>
      </c>
      <c r="V4" s="55" t="s">
        <v>23</v>
      </c>
      <c r="W4" s="56" t="s">
        <v>24</v>
      </c>
      <c r="X4" s="55" t="s">
        <v>25</v>
      </c>
      <c r="Y4" s="58" t="s">
        <v>26</v>
      </c>
      <c r="Z4" s="58" t="s">
        <v>27</v>
      </c>
      <c r="AA4" s="60" t="s">
        <v>28</v>
      </c>
    </row>
    <row r="5" spans="1:27" ht="42.95" customHeight="1">
      <c r="A5" s="55"/>
      <c r="B5" s="55"/>
      <c r="C5" s="55"/>
      <c r="D5" s="55"/>
      <c r="E5" s="55"/>
      <c r="F5" s="55"/>
      <c r="G5" s="55"/>
      <c r="H5" s="55"/>
      <c r="I5" s="55"/>
      <c r="J5" s="55"/>
      <c r="K5" s="55"/>
      <c r="L5" s="55"/>
      <c r="M5" s="55"/>
      <c r="N5" s="55"/>
      <c r="O5" s="55"/>
      <c r="P5" s="55"/>
      <c r="Q5" s="55"/>
      <c r="R5" s="12" t="s">
        <v>29</v>
      </c>
      <c r="S5" s="12" t="s">
        <v>30</v>
      </c>
      <c r="T5" s="55"/>
      <c r="U5" s="55"/>
      <c r="V5" s="55"/>
      <c r="W5" s="57"/>
      <c r="X5" s="55"/>
      <c r="Y5" s="59"/>
      <c r="Z5" s="59"/>
      <c r="AA5" s="61"/>
    </row>
    <row r="6" spans="1:27" ht="54" customHeight="1">
      <c r="A6" s="52" t="s">
        <v>31</v>
      </c>
      <c r="B6" s="53"/>
      <c r="C6" s="53"/>
      <c r="D6" s="53"/>
      <c r="E6" s="53"/>
      <c r="F6" s="53"/>
      <c r="G6" s="53"/>
      <c r="H6" s="53"/>
      <c r="I6" s="53"/>
      <c r="J6" s="53"/>
      <c r="K6" s="54"/>
      <c r="L6" s="13">
        <f>SUM(L7:L80)</f>
        <v>1083</v>
      </c>
      <c r="M6" s="12"/>
      <c r="N6" s="12">
        <f>SUM(N7:N76)</f>
        <v>19780</v>
      </c>
      <c r="O6" s="12">
        <f>SUM(O7:O76)</f>
        <v>64202</v>
      </c>
      <c r="P6" s="12">
        <f>SUM(P7:P76)</f>
        <v>5905</v>
      </c>
      <c r="Q6" s="12">
        <f>SUM(Q7:Q76)</f>
        <v>13935</v>
      </c>
      <c r="R6" s="12"/>
      <c r="S6" s="12"/>
      <c r="T6" s="12"/>
      <c r="U6" s="12"/>
      <c r="V6" s="12"/>
      <c r="W6" s="12"/>
      <c r="X6" s="12"/>
      <c r="Y6" s="12"/>
      <c r="Z6" s="12"/>
      <c r="AA6" s="12"/>
    </row>
    <row r="7" spans="1:27" ht="98.1" customHeight="1">
      <c r="A7" s="14">
        <v>1</v>
      </c>
      <c r="B7" s="14" t="s">
        <v>32</v>
      </c>
      <c r="C7" s="14" t="s">
        <v>33</v>
      </c>
      <c r="D7" s="14" t="s">
        <v>34</v>
      </c>
      <c r="E7" s="14" t="s">
        <v>35</v>
      </c>
      <c r="F7" s="14" t="s">
        <v>36</v>
      </c>
      <c r="G7" s="14" t="s">
        <v>37</v>
      </c>
      <c r="H7" s="14" t="s">
        <v>38</v>
      </c>
      <c r="I7" s="14" t="s">
        <v>39</v>
      </c>
      <c r="J7" s="14" t="s">
        <v>34</v>
      </c>
      <c r="K7" s="14" t="s">
        <v>40</v>
      </c>
      <c r="L7" s="15">
        <v>9.4</v>
      </c>
      <c r="M7" s="14" t="s">
        <v>41</v>
      </c>
      <c r="N7" s="14">
        <v>42</v>
      </c>
      <c r="O7" s="14">
        <v>103</v>
      </c>
      <c r="P7" s="14">
        <v>4</v>
      </c>
      <c r="Q7" s="14">
        <v>11</v>
      </c>
      <c r="R7" s="14" t="s">
        <v>40</v>
      </c>
      <c r="S7" s="14" t="s">
        <v>42</v>
      </c>
      <c r="T7" s="14" t="s">
        <v>43</v>
      </c>
      <c r="U7" s="14" t="s">
        <v>44</v>
      </c>
      <c r="V7" s="16">
        <v>0.96</v>
      </c>
      <c r="W7" s="14" t="s">
        <v>45</v>
      </c>
      <c r="X7" s="14" t="s">
        <v>46</v>
      </c>
      <c r="Y7" s="17" t="s">
        <v>47</v>
      </c>
      <c r="Z7" s="17" t="s">
        <v>48</v>
      </c>
      <c r="AA7" s="14" t="s">
        <v>49</v>
      </c>
    </row>
    <row r="8" spans="1:27" ht="132.94999999999999" customHeight="1">
      <c r="A8" s="14">
        <v>2</v>
      </c>
      <c r="B8" s="14" t="s">
        <v>32</v>
      </c>
      <c r="C8" s="14" t="s">
        <v>33</v>
      </c>
      <c r="D8" s="14" t="s">
        <v>50</v>
      </c>
      <c r="E8" s="14" t="s">
        <v>51</v>
      </c>
      <c r="F8" s="14" t="s">
        <v>36</v>
      </c>
      <c r="G8" s="14" t="s">
        <v>37</v>
      </c>
      <c r="H8" s="14" t="s">
        <v>52</v>
      </c>
      <c r="I8" s="14" t="s">
        <v>39</v>
      </c>
      <c r="J8" s="14" t="s">
        <v>50</v>
      </c>
      <c r="K8" s="14" t="s">
        <v>53</v>
      </c>
      <c r="L8" s="15">
        <v>10.6</v>
      </c>
      <c r="M8" s="14" t="s">
        <v>41</v>
      </c>
      <c r="N8" s="14">
        <v>58</v>
      </c>
      <c r="O8" s="14">
        <v>174</v>
      </c>
      <c r="P8" s="14">
        <v>4</v>
      </c>
      <c r="Q8" s="14">
        <v>14</v>
      </c>
      <c r="R8" s="14" t="s">
        <v>53</v>
      </c>
      <c r="S8" s="14" t="s">
        <v>54</v>
      </c>
      <c r="T8" s="14" t="s">
        <v>55</v>
      </c>
      <c r="U8" s="14" t="s">
        <v>56</v>
      </c>
      <c r="V8" s="16">
        <v>0.96</v>
      </c>
      <c r="W8" s="14" t="s">
        <v>45</v>
      </c>
      <c r="X8" s="14" t="s">
        <v>57</v>
      </c>
      <c r="Y8" s="17" t="s">
        <v>47</v>
      </c>
      <c r="Z8" s="17" t="s">
        <v>48</v>
      </c>
      <c r="AA8" s="14" t="s">
        <v>49</v>
      </c>
    </row>
    <row r="9" spans="1:27" ht="144.94999999999999" customHeight="1">
      <c r="A9" s="14">
        <v>3</v>
      </c>
      <c r="B9" s="14" t="s">
        <v>32</v>
      </c>
      <c r="C9" s="14" t="s">
        <v>33</v>
      </c>
      <c r="D9" s="14" t="s">
        <v>58</v>
      </c>
      <c r="E9" s="14" t="s">
        <v>59</v>
      </c>
      <c r="F9" s="14" t="s">
        <v>60</v>
      </c>
      <c r="G9" s="14" t="s">
        <v>37</v>
      </c>
      <c r="H9" s="14" t="s">
        <v>58</v>
      </c>
      <c r="I9" s="14" t="s">
        <v>39</v>
      </c>
      <c r="J9" s="14" t="s">
        <v>58</v>
      </c>
      <c r="K9" s="18" t="s">
        <v>61</v>
      </c>
      <c r="L9" s="14">
        <v>26</v>
      </c>
      <c r="M9" s="14" t="s">
        <v>62</v>
      </c>
      <c r="N9" s="14">
        <v>339</v>
      </c>
      <c r="O9" s="14">
        <v>1517</v>
      </c>
      <c r="P9" s="14">
        <v>48</v>
      </c>
      <c r="Q9" s="14">
        <v>127</v>
      </c>
      <c r="R9" s="18" t="s">
        <v>61</v>
      </c>
      <c r="S9" s="14" t="s">
        <v>63</v>
      </c>
      <c r="T9" s="19" t="s">
        <v>64</v>
      </c>
      <c r="U9" s="14" t="s">
        <v>65</v>
      </c>
      <c r="V9" s="16">
        <v>0.96</v>
      </c>
      <c r="W9" s="14" t="s">
        <v>45</v>
      </c>
      <c r="X9" s="14" t="s">
        <v>66</v>
      </c>
      <c r="Y9" s="17" t="s">
        <v>67</v>
      </c>
      <c r="Z9" s="17" t="s">
        <v>68</v>
      </c>
      <c r="AA9" s="14"/>
    </row>
    <row r="10" spans="1:27" ht="102.95" customHeight="1">
      <c r="A10" s="14">
        <v>4</v>
      </c>
      <c r="B10" s="14" t="s">
        <v>32</v>
      </c>
      <c r="C10" s="14" t="s">
        <v>33</v>
      </c>
      <c r="D10" s="14" t="s">
        <v>69</v>
      </c>
      <c r="E10" s="14" t="s">
        <v>70</v>
      </c>
      <c r="F10" s="14" t="s">
        <v>36</v>
      </c>
      <c r="G10" s="14" t="s">
        <v>37</v>
      </c>
      <c r="H10" s="14" t="s">
        <v>71</v>
      </c>
      <c r="I10" s="14" t="s">
        <v>39</v>
      </c>
      <c r="J10" s="14" t="s">
        <v>69</v>
      </c>
      <c r="K10" s="14" t="s">
        <v>72</v>
      </c>
      <c r="L10" s="14">
        <v>16.600000000000001</v>
      </c>
      <c r="M10" s="14" t="s">
        <v>41</v>
      </c>
      <c r="N10" s="14">
        <v>23</v>
      </c>
      <c r="O10" s="14">
        <v>98</v>
      </c>
      <c r="P10" s="14">
        <v>2</v>
      </c>
      <c r="Q10" s="14">
        <v>5</v>
      </c>
      <c r="R10" s="14" t="s">
        <v>73</v>
      </c>
      <c r="S10" s="14" t="s">
        <v>74</v>
      </c>
      <c r="T10" s="14" t="s">
        <v>75</v>
      </c>
      <c r="U10" s="14" t="s">
        <v>76</v>
      </c>
      <c r="V10" s="16">
        <v>0.96</v>
      </c>
      <c r="W10" s="20" t="s">
        <v>45</v>
      </c>
      <c r="X10" s="14" t="s">
        <v>77</v>
      </c>
      <c r="Y10" s="17" t="s">
        <v>47</v>
      </c>
      <c r="Z10" s="17" t="s">
        <v>48</v>
      </c>
      <c r="AA10" s="14"/>
    </row>
    <row r="11" spans="1:27" ht="110.1" customHeight="1">
      <c r="A11" s="14">
        <v>5</v>
      </c>
      <c r="B11" s="14" t="s">
        <v>32</v>
      </c>
      <c r="C11" s="14" t="s">
        <v>33</v>
      </c>
      <c r="D11" s="14" t="s">
        <v>78</v>
      </c>
      <c r="E11" s="14" t="s">
        <v>79</v>
      </c>
      <c r="F11" s="14" t="s">
        <v>60</v>
      </c>
      <c r="G11" s="14" t="s">
        <v>37</v>
      </c>
      <c r="H11" s="14" t="s">
        <v>78</v>
      </c>
      <c r="I11" s="14" t="s">
        <v>80</v>
      </c>
      <c r="J11" s="14" t="s">
        <v>78</v>
      </c>
      <c r="K11" s="14" t="s">
        <v>81</v>
      </c>
      <c r="L11" s="14">
        <v>19.8</v>
      </c>
      <c r="M11" s="14" t="s">
        <v>41</v>
      </c>
      <c r="N11" s="14">
        <v>402</v>
      </c>
      <c r="O11" s="14">
        <v>1712</v>
      </c>
      <c r="P11" s="14">
        <v>43</v>
      </c>
      <c r="Q11" s="14">
        <v>132</v>
      </c>
      <c r="R11" s="14" t="s">
        <v>81</v>
      </c>
      <c r="S11" s="14" t="s">
        <v>82</v>
      </c>
      <c r="T11" s="14" t="s">
        <v>83</v>
      </c>
      <c r="U11" s="14" t="s">
        <v>84</v>
      </c>
      <c r="V11" s="16">
        <v>0.96</v>
      </c>
      <c r="W11" s="14" t="s">
        <v>45</v>
      </c>
      <c r="X11" s="14" t="s">
        <v>85</v>
      </c>
      <c r="Y11" s="17" t="s">
        <v>67</v>
      </c>
      <c r="Z11" s="17" t="s">
        <v>68</v>
      </c>
      <c r="AA11" s="14"/>
    </row>
    <row r="12" spans="1:27" ht="102.95" customHeight="1">
      <c r="A12" s="14">
        <v>6</v>
      </c>
      <c r="B12" s="14" t="s">
        <v>32</v>
      </c>
      <c r="C12" s="14" t="s">
        <v>33</v>
      </c>
      <c r="D12" s="14" t="s">
        <v>86</v>
      </c>
      <c r="E12" s="14" t="s">
        <v>87</v>
      </c>
      <c r="F12" s="14" t="s">
        <v>60</v>
      </c>
      <c r="G12" s="14" t="s">
        <v>37</v>
      </c>
      <c r="H12" s="14" t="s">
        <v>88</v>
      </c>
      <c r="I12" s="14" t="s">
        <v>89</v>
      </c>
      <c r="J12" s="14" t="s">
        <v>86</v>
      </c>
      <c r="K12" s="14" t="s">
        <v>90</v>
      </c>
      <c r="L12" s="15">
        <v>18.8</v>
      </c>
      <c r="M12" s="14" t="s">
        <v>41</v>
      </c>
      <c r="N12" s="14">
        <v>560</v>
      </c>
      <c r="O12" s="14">
        <v>2168</v>
      </c>
      <c r="P12" s="14">
        <v>60</v>
      </c>
      <c r="Q12" s="14">
        <v>177</v>
      </c>
      <c r="R12" s="14" t="s">
        <v>90</v>
      </c>
      <c r="S12" s="14" t="s">
        <v>91</v>
      </c>
      <c r="T12" s="19" t="s">
        <v>92</v>
      </c>
      <c r="U12" s="14" t="s">
        <v>93</v>
      </c>
      <c r="V12" s="16">
        <v>0.96</v>
      </c>
      <c r="W12" s="14" t="s">
        <v>45</v>
      </c>
      <c r="X12" s="14" t="s">
        <v>94</v>
      </c>
      <c r="Y12" s="17" t="s">
        <v>67</v>
      </c>
      <c r="Z12" s="17" t="s">
        <v>68</v>
      </c>
      <c r="AA12" s="14"/>
    </row>
    <row r="13" spans="1:27" ht="111.95" customHeight="1">
      <c r="A13" s="14">
        <v>7</v>
      </c>
      <c r="B13" s="14" t="s">
        <v>32</v>
      </c>
      <c r="C13" s="14" t="s">
        <v>33</v>
      </c>
      <c r="D13" s="14" t="s">
        <v>86</v>
      </c>
      <c r="E13" s="14" t="s">
        <v>95</v>
      </c>
      <c r="F13" s="14" t="s">
        <v>60</v>
      </c>
      <c r="G13" s="14" t="s">
        <v>37</v>
      </c>
      <c r="H13" s="14" t="s">
        <v>88</v>
      </c>
      <c r="I13" s="14" t="s">
        <v>89</v>
      </c>
      <c r="J13" s="14" t="s">
        <v>86</v>
      </c>
      <c r="K13" s="14" t="s">
        <v>96</v>
      </c>
      <c r="L13" s="15">
        <v>10</v>
      </c>
      <c r="M13" s="14" t="s">
        <v>41</v>
      </c>
      <c r="N13" s="14">
        <v>560</v>
      </c>
      <c r="O13" s="14">
        <v>2168</v>
      </c>
      <c r="P13" s="14">
        <v>60</v>
      </c>
      <c r="Q13" s="14">
        <v>177</v>
      </c>
      <c r="R13" s="14" t="s">
        <v>97</v>
      </c>
      <c r="S13" s="14" t="s">
        <v>98</v>
      </c>
      <c r="T13" s="19" t="s">
        <v>92</v>
      </c>
      <c r="U13" s="14" t="s">
        <v>99</v>
      </c>
      <c r="V13" s="16">
        <v>0.96</v>
      </c>
      <c r="W13" s="14" t="s">
        <v>45</v>
      </c>
      <c r="X13" s="14" t="s">
        <v>94</v>
      </c>
      <c r="Y13" s="17" t="s">
        <v>67</v>
      </c>
      <c r="Z13" s="17" t="s">
        <v>68</v>
      </c>
      <c r="AA13" s="14"/>
    </row>
    <row r="14" spans="1:27" ht="99.95" customHeight="1">
      <c r="A14" s="14">
        <v>8</v>
      </c>
      <c r="B14" s="14" t="s">
        <v>32</v>
      </c>
      <c r="C14" s="14" t="s">
        <v>33</v>
      </c>
      <c r="D14" s="14" t="s">
        <v>50</v>
      </c>
      <c r="E14" s="14" t="s">
        <v>100</v>
      </c>
      <c r="F14" s="14" t="s">
        <v>36</v>
      </c>
      <c r="G14" s="14" t="s">
        <v>37</v>
      </c>
      <c r="H14" s="14" t="s">
        <v>101</v>
      </c>
      <c r="I14" s="14" t="s">
        <v>39</v>
      </c>
      <c r="J14" s="14" t="s">
        <v>50</v>
      </c>
      <c r="K14" s="14" t="s">
        <v>102</v>
      </c>
      <c r="L14" s="15">
        <v>2.2999999999999998</v>
      </c>
      <c r="M14" s="14" t="s">
        <v>41</v>
      </c>
      <c r="N14" s="14">
        <v>8</v>
      </c>
      <c r="O14" s="14">
        <v>24</v>
      </c>
      <c r="P14" s="14">
        <v>1</v>
      </c>
      <c r="Q14" s="14">
        <v>3</v>
      </c>
      <c r="R14" s="14" t="s">
        <v>102</v>
      </c>
      <c r="S14" s="14" t="s">
        <v>103</v>
      </c>
      <c r="T14" s="19" t="s">
        <v>104</v>
      </c>
      <c r="U14" s="14" t="s">
        <v>105</v>
      </c>
      <c r="V14" s="16">
        <v>0.96</v>
      </c>
      <c r="W14" s="14" t="s">
        <v>45</v>
      </c>
      <c r="X14" s="21" t="s">
        <v>57</v>
      </c>
      <c r="Y14" s="17" t="s">
        <v>47</v>
      </c>
      <c r="Z14" s="17" t="s">
        <v>48</v>
      </c>
      <c r="AA14" s="22"/>
    </row>
    <row r="15" spans="1:27" ht="75.95" customHeight="1">
      <c r="A15" s="14">
        <v>9</v>
      </c>
      <c r="B15" s="14" t="s">
        <v>32</v>
      </c>
      <c r="C15" s="14" t="s">
        <v>106</v>
      </c>
      <c r="D15" s="14" t="s">
        <v>107</v>
      </c>
      <c r="E15" s="14" t="s">
        <v>108</v>
      </c>
      <c r="F15" s="14" t="s">
        <v>60</v>
      </c>
      <c r="G15" s="14" t="s">
        <v>37</v>
      </c>
      <c r="H15" s="14" t="s">
        <v>107</v>
      </c>
      <c r="I15" s="14" t="s">
        <v>109</v>
      </c>
      <c r="J15" s="14" t="s">
        <v>110</v>
      </c>
      <c r="K15" s="14" t="s">
        <v>111</v>
      </c>
      <c r="L15" s="14">
        <v>20</v>
      </c>
      <c r="M15" s="14" t="s">
        <v>62</v>
      </c>
      <c r="N15" s="14">
        <v>210</v>
      </c>
      <c r="O15" s="14">
        <v>758</v>
      </c>
      <c r="P15" s="14">
        <v>8</v>
      </c>
      <c r="Q15" s="14">
        <v>19</v>
      </c>
      <c r="R15" s="14" t="s">
        <v>111</v>
      </c>
      <c r="S15" s="14" t="s">
        <v>112</v>
      </c>
      <c r="T15" s="14">
        <v>758</v>
      </c>
      <c r="U15" s="14" t="s">
        <v>113</v>
      </c>
      <c r="V15" s="16">
        <v>0.96</v>
      </c>
      <c r="W15" s="14" t="s">
        <v>114</v>
      </c>
      <c r="X15" s="14" t="s">
        <v>115</v>
      </c>
      <c r="Y15" s="17" t="s">
        <v>67</v>
      </c>
      <c r="Z15" s="17" t="s">
        <v>68</v>
      </c>
      <c r="AA15" s="14"/>
    </row>
    <row r="16" spans="1:27" ht="78" customHeight="1">
      <c r="A16" s="14">
        <v>10</v>
      </c>
      <c r="B16" s="14" t="s">
        <v>32</v>
      </c>
      <c r="C16" s="14" t="s">
        <v>106</v>
      </c>
      <c r="D16" s="14" t="s">
        <v>116</v>
      </c>
      <c r="E16" s="14" t="s">
        <v>117</v>
      </c>
      <c r="F16" s="14" t="s">
        <v>36</v>
      </c>
      <c r="G16" s="14" t="s">
        <v>37</v>
      </c>
      <c r="H16" s="14" t="s">
        <v>118</v>
      </c>
      <c r="I16" s="14" t="s">
        <v>109</v>
      </c>
      <c r="J16" s="14" t="s">
        <v>119</v>
      </c>
      <c r="K16" s="14" t="s">
        <v>120</v>
      </c>
      <c r="L16" s="14">
        <v>19</v>
      </c>
      <c r="M16" s="14" t="s">
        <v>62</v>
      </c>
      <c r="N16" s="14">
        <v>23</v>
      </c>
      <c r="O16" s="14">
        <v>87</v>
      </c>
      <c r="P16" s="14">
        <v>6</v>
      </c>
      <c r="Q16" s="14">
        <v>19</v>
      </c>
      <c r="R16" s="14" t="s">
        <v>120</v>
      </c>
      <c r="S16" s="14" t="s">
        <v>121</v>
      </c>
      <c r="T16" s="14">
        <v>87</v>
      </c>
      <c r="U16" s="14" t="s">
        <v>122</v>
      </c>
      <c r="V16" s="16">
        <v>0.96</v>
      </c>
      <c r="W16" s="14" t="s">
        <v>114</v>
      </c>
      <c r="X16" s="14" t="s">
        <v>123</v>
      </c>
      <c r="Y16" s="17" t="s">
        <v>47</v>
      </c>
      <c r="Z16" s="17" t="s">
        <v>48</v>
      </c>
      <c r="AA16" s="14"/>
    </row>
    <row r="17" spans="1:28" ht="74.099999999999994" customHeight="1">
      <c r="A17" s="14">
        <v>11</v>
      </c>
      <c r="B17" s="14" t="s">
        <v>32</v>
      </c>
      <c r="C17" s="14" t="s">
        <v>106</v>
      </c>
      <c r="D17" s="14" t="s">
        <v>124</v>
      </c>
      <c r="E17" s="14" t="s">
        <v>125</v>
      </c>
      <c r="F17" s="14" t="s">
        <v>36</v>
      </c>
      <c r="G17" s="14" t="s">
        <v>37</v>
      </c>
      <c r="H17" s="14" t="s">
        <v>126</v>
      </c>
      <c r="I17" s="14" t="s">
        <v>109</v>
      </c>
      <c r="J17" s="14" t="s">
        <v>127</v>
      </c>
      <c r="K17" s="14" t="s">
        <v>128</v>
      </c>
      <c r="L17" s="14">
        <v>18</v>
      </c>
      <c r="M17" s="14" t="s">
        <v>62</v>
      </c>
      <c r="N17" s="14">
        <v>30</v>
      </c>
      <c r="O17" s="14">
        <v>168</v>
      </c>
      <c r="P17" s="14">
        <v>2</v>
      </c>
      <c r="Q17" s="14">
        <v>4</v>
      </c>
      <c r="R17" s="14" t="s">
        <v>129</v>
      </c>
      <c r="S17" s="14" t="s">
        <v>130</v>
      </c>
      <c r="T17" s="14">
        <v>168</v>
      </c>
      <c r="U17" s="14" t="s">
        <v>131</v>
      </c>
      <c r="V17" s="16">
        <v>0.96</v>
      </c>
      <c r="W17" s="14" t="s">
        <v>114</v>
      </c>
      <c r="X17" s="14" t="s">
        <v>132</v>
      </c>
      <c r="Y17" s="17" t="s">
        <v>47</v>
      </c>
      <c r="Z17" s="17" t="s">
        <v>48</v>
      </c>
      <c r="AA17" s="14" t="s">
        <v>133</v>
      </c>
    </row>
    <row r="18" spans="1:28" ht="92.1" customHeight="1">
      <c r="A18" s="14">
        <v>12</v>
      </c>
      <c r="B18" s="14" t="s">
        <v>32</v>
      </c>
      <c r="C18" s="14" t="s">
        <v>106</v>
      </c>
      <c r="D18" s="14" t="s">
        <v>134</v>
      </c>
      <c r="E18" s="14" t="s">
        <v>135</v>
      </c>
      <c r="F18" s="14" t="s">
        <v>36</v>
      </c>
      <c r="G18" s="14" t="s">
        <v>37</v>
      </c>
      <c r="H18" s="14" t="s">
        <v>136</v>
      </c>
      <c r="I18" s="14" t="s">
        <v>109</v>
      </c>
      <c r="J18" s="14" t="s">
        <v>137</v>
      </c>
      <c r="K18" s="14" t="s">
        <v>138</v>
      </c>
      <c r="L18" s="14">
        <v>12</v>
      </c>
      <c r="M18" s="14" t="s">
        <v>62</v>
      </c>
      <c r="N18" s="14">
        <v>360</v>
      </c>
      <c r="O18" s="14">
        <v>1500</v>
      </c>
      <c r="P18" s="14">
        <v>4</v>
      </c>
      <c r="Q18" s="14">
        <v>8</v>
      </c>
      <c r="R18" s="14" t="s">
        <v>138</v>
      </c>
      <c r="S18" s="14" t="s">
        <v>139</v>
      </c>
      <c r="T18" s="14">
        <v>1500</v>
      </c>
      <c r="U18" s="14" t="s">
        <v>140</v>
      </c>
      <c r="V18" s="16">
        <v>0.96</v>
      </c>
      <c r="W18" s="14" t="s">
        <v>114</v>
      </c>
      <c r="X18" s="14" t="s">
        <v>141</v>
      </c>
      <c r="Y18" s="17" t="s">
        <v>47</v>
      </c>
      <c r="Z18" s="17" t="s">
        <v>48</v>
      </c>
      <c r="AA18" s="14"/>
    </row>
    <row r="19" spans="1:28" ht="92.1" customHeight="1">
      <c r="A19" s="14">
        <v>13</v>
      </c>
      <c r="B19" s="14" t="s">
        <v>32</v>
      </c>
      <c r="C19" s="14" t="s">
        <v>106</v>
      </c>
      <c r="D19" s="14" t="s">
        <v>142</v>
      </c>
      <c r="E19" s="14" t="s">
        <v>143</v>
      </c>
      <c r="F19" s="14" t="s">
        <v>60</v>
      </c>
      <c r="G19" s="14" t="s">
        <v>37</v>
      </c>
      <c r="H19" s="14" t="s">
        <v>142</v>
      </c>
      <c r="I19" s="14" t="s">
        <v>109</v>
      </c>
      <c r="J19" s="14" t="s">
        <v>144</v>
      </c>
      <c r="K19" s="14" t="s">
        <v>145</v>
      </c>
      <c r="L19" s="14">
        <f>75.5-69</f>
        <v>6.5</v>
      </c>
      <c r="M19" s="14" t="s">
        <v>62</v>
      </c>
      <c r="N19" s="14">
        <v>60</v>
      </c>
      <c r="O19" s="14">
        <v>218</v>
      </c>
      <c r="P19" s="14">
        <v>4</v>
      </c>
      <c r="Q19" s="14">
        <v>10</v>
      </c>
      <c r="R19" s="23" t="s">
        <v>146</v>
      </c>
      <c r="S19" s="23" t="s">
        <v>147</v>
      </c>
      <c r="T19" s="14">
        <v>218</v>
      </c>
      <c r="U19" s="14" t="s">
        <v>148</v>
      </c>
      <c r="V19" s="16">
        <v>0.96</v>
      </c>
      <c r="W19" s="14" t="s">
        <v>114</v>
      </c>
      <c r="X19" s="14" t="s">
        <v>149</v>
      </c>
      <c r="Y19" s="17" t="s">
        <v>67</v>
      </c>
      <c r="Z19" s="17" t="s">
        <v>68</v>
      </c>
      <c r="AA19" s="14"/>
    </row>
    <row r="20" spans="1:28" ht="83.1" customHeight="1">
      <c r="A20" s="14">
        <v>14</v>
      </c>
      <c r="B20" s="24" t="s">
        <v>32</v>
      </c>
      <c r="C20" s="24" t="s">
        <v>150</v>
      </c>
      <c r="D20" s="24" t="s">
        <v>150</v>
      </c>
      <c r="E20" s="14" t="s">
        <v>151</v>
      </c>
      <c r="F20" s="14" t="s">
        <v>152</v>
      </c>
      <c r="G20" s="24" t="s">
        <v>37</v>
      </c>
      <c r="H20" s="14" t="s">
        <v>150</v>
      </c>
      <c r="I20" s="25" t="s">
        <v>153</v>
      </c>
      <c r="J20" s="14" t="s">
        <v>154</v>
      </c>
      <c r="K20" s="14" t="s">
        <v>155</v>
      </c>
      <c r="L20" s="26">
        <v>4.3600000000000003</v>
      </c>
      <c r="M20" s="14" t="s">
        <v>62</v>
      </c>
      <c r="N20" s="14">
        <v>4</v>
      </c>
      <c r="O20" s="14">
        <v>17</v>
      </c>
      <c r="P20" s="14">
        <v>4</v>
      </c>
      <c r="Q20" s="14">
        <v>17</v>
      </c>
      <c r="R20" s="14" t="s">
        <v>155</v>
      </c>
      <c r="S20" s="14" t="s">
        <v>156</v>
      </c>
      <c r="T20" s="14" t="s">
        <v>157</v>
      </c>
      <c r="U20" s="14" t="s">
        <v>156</v>
      </c>
      <c r="V20" s="27">
        <v>0.96</v>
      </c>
      <c r="W20" s="16" t="s">
        <v>158</v>
      </c>
      <c r="X20" s="14" t="s">
        <v>159</v>
      </c>
      <c r="Y20" s="17" t="s">
        <v>67</v>
      </c>
      <c r="Z20" s="17" t="s">
        <v>68</v>
      </c>
      <c r="AA20" s="14"/>
    </row>
    <row r="21" spans="1:28" ht="105" customHeight="1">
      <c r="A21" s="14">
        <v>15</v>
      </c>
      <c r="B21" s="14" t="s">
        <v>32</v>
      </c>
      <c r="C21" s="14" t="s">
        <v>160</v>
      </c>
      <c r="D21" s="14" t="s">
        <v>161</v>
      </c>
      <c r="E21" s="14" t="s">
        <v>162</v>
      </c>
      <c r="F21" s="14" t="s">
        <v>60</v>
      </c>
      <c r="G21" s="14" t="s">
        <v>37</v>
      </c>
      <c r="H21" s="14" t="s">
        <v>161</v>
      </c>
      <c r="I21" s="14" t="s">
        <v>163</v>
      </c>
      <c r="J21" s="14" t="s">
        <v>161</v>
      </c>
      <c r="K21" s="14" t="s">
        <v>164</v>
      </c>
      <c r="L21" s="15">
        <v>45</v>
      </c>
      <c r="M21" s="14" t="s">
        <v>62</v>
      </c>
      <c r="N21" s="14">
        <v>290</v>
      </c>
      <c r="O21" s="14">
        <v>1042</v>
      </c>
      <c r="P21" s="14">
        <v>26</v>
      </c>
      <c r="Q21" s="14">
        <v>63</v>
      </c>
      <c r="R21" s="14" t="s">
        <v>164</v>
      </c>
      <c r="S21" s="14" t="s">
        <v>165</v>
      </c>
      <c r="T21" s="15">
        <v>1042</v>
      </c>
      <c r="U21" s="14" t="s">
        <v>166</v>
      </c>
      <c r="V21" s="16">
        <v>0.96</v>
      </c>
      <c r="W21" s="16" t="s">
        <v>167</v>
      </c>
      <c r="X21" s="21" t="s">
        <v>168</v>
      </c>
      <c r="Y21" s="17" t="s">
        <v>67</v>
      </c>
      <c r="Z21" s="17" t="s">
        <v>68</v>
      </c>
      <c r="AA21" s="14"/>
    </row>
    <row r="22" spans="1:28" ht="171" customHeight="1">
      <c r="A22" s="14">
        <v>16</v>
      </c>
      <c r="B22" s="14" t="s">
        <v>32</v>
      </c>
      <c r="C22" s="14" t="s">
        <v>160</v>
      </c>
      <c r="D22" s="14" t="s">
        <v>161</v>
      </c>
      <c r="E22" s="14" t="s">
        <v>169</v>
      </c>
      <c r="F22" s="14" t="s">
        <v>36</v>
      </c>
      <c r="G22" s="14" t="s">
        <v>37</v>
      </c>
      <c r="H22" s="14" t="s">
        <v>170</v>
      </c>
      <c r="I22" s="14" t="s">
        <v>171</v>
      </c>
      <c r="J22" s="14" t="s">
        <v>161</v>
      </c>
      <c r="K22" s="18" t="s">
        <v>172</v>
      </c>
      <c r="L22" s="15">
        <v>21</v>
      </c>
      <c r="M22" s="14" t="s">
        <v>62</v>
      </c>
      <c r="N22" s="14">
        <v>118</v>
      </c>
      <c r="O22" s="14">
        <v>426</v>
      </c>
      <c r="P22" s="14">
        <v>9</v>
      </c>
      <c r="Q22" s="14">
        <v>14</v>
      </c>
      <c r="R22" s="14" t="s">
        <v>173</v>
      </c>
      <c r="S22" s="14" t="s">
        <v>174</v>
      </c>
      <c r="T22" s="14">
        <v>426</v>
      </c>
      <c r="U22" s="14" t="s">
        <v>175</v>
      </c>
      <c r="V22" s="16">
        <v>0.96</v>
      </c>
      <c r="W22" s="16" t="s">
        <v>167</v>
      </c>
      <c r="X22" s="21" t="s">
        <v>168</v>
      </c>
      <c r="Y22" s="17" t="s">
        <v>47</v>
      </c>
      <c r="Z22" s="17" t="s">
        <v>48</v>
      </c>
      <c r="AA22" s="14"/>
    </row>
    <row r="23" spans="1:28" ht="113.1" customHeight="1">
      <c r="A23" s="14">
        <v>17</v>
      </c>
      <c r="B23" s="14" t="s">
        <v>32</v>
      </c>
      <c r="C23" s="14" t="s">
        <v>160</v>
      </c>
      <c r="D23" s="14" t="s">
        <v>176</v>
      </c>
      <c r="E23" s="14" t="s">
        <v>177</v>
      </c>
      <c r="F23" s="14" t="s">
        <v>36</v>
      </c>
      <c r="G23" s="14" t="s">
        <v>37</v>
      </c>
      <c r="H23" s="14" t="s">
        <v>178</v>
      </c>
      <c r="I23" s="14" t="s">
        <v>171</v>
      </c>
      <c r="J23" s="14" t="s">
        <v>176</v>
      </c>
      <c r="K23" s="18" t="s">
        <v>179</v>
      </c>
      <c r="L23" s="14">
        <v>14</v>
      </c>
      <c r="M23" s="14" t="s">
        <v>62</v>
      </c>
      <c r="N23" s="14">
        <v>25</v>
      </c>
      <c r="O23" s="14">
        <v>96</v>
      </c>
      <c r="P23" s="14">
        <v>1</v>
      </c>
      <c r="Q23" s="14">
        <v>4</v>
      </c>
      <c r="R23" s="18" t="s">
        <v>179</v>
      </c>
      <c r="S23" s="14" t="s">
        <v>180</v>
      </c>
      <c r="T23" s="14">
        <v>96</v>
      </c>
      <c r="U23" s="14" t="s">
        <v>181</v>
      </c>
      <c r="V23" s="16">
        <v>0.96</v>
      </c>
      <c r="W23" s="16" t="s">
        <v>167</v>
      </c>
      <c r="X23" s="14" t="s">
        <v>182</v>
      </c>
      <c r="Y23" s="17" t="s">
        <v>47</v>
      </c>
      <c r="Z23" s="17" t="s">
        <v>48</v>
      </c>
      <c r="AA23" s="14" t="s">
        <v>133</v>
      </c>
    </row>
    <row r="24" spans="1:28" ht="75" customHeight="1">
      <c r="A24" s="14">
        <v>18</v>
      </c>
      <c r="B24" s="14" t="s">
        <v>32</v>
      </c>
      <c r="C24" s="14" t="s">
        <v>160</v>
      </c>
      <c r="D24" s="14" t="s">
        <v>183</v>
      </c>
      <c r="E24" s="14" t="s">
        <v>184</v>
      </c>
      <c r="F24" s="14" t="s">
        <v>36</v>
      </c>
      <c r="G24" s="14" t="s">
        <v>37</v>
      </c>
      <c r="H24" s="14" t="s">
        <v>185</v>
      </c>
      <c r="I24" s="14" t="s">
        <v>171</v>
      </c>
      <c r="J24" s="14" t="s">
        <v>183</v>
      </c>
      <c r="K24" s="14" t="s">
        <v>186</v>
      </c>
      <c r="L24" s="14">
        <v>9</v>
      </c>
      <c r="M24" s="14" t="s">
        <v>62</v>
      </c>
      <c r="N24" s="14">
        <v>31</v>
      </c>
      <c r="O24" s="14">
        <v>159</v>
      </c>
      <c r="P24" s="14">
        <v>4</v>
      </c>
      <c r="Q24" s="14">
        <v>6</v>
      </c>
      <c r="R24" s="14" t="s">
        <v>186</v>
      </c>
      <c r="S24" s="14" t="s">
        <v>187</v>
      </c>
      <c r="T24" s="14">
        <v>159</v>
      </c>
      <c r="U24" s="14" t="s">
        <v>188</v>
      </c>
      <c r="V24" s="16">
        <v>0.96</v>
      </c>
      <c r="W24" s="14" t="s">
        <v>167</v>
      </c>
      <c r="X24" s="14" t="s">
        <v>189</v>
      </c>
      <c r="Y24" s="17" t="s">
        <v>47</v>
      </c>
      <c r="Z24" s="17" t="s">
        <v>48</v>
      </c>
      <c r="AA24" s="28"/>
      <c r="AB24" s="29"/>
    </row>
    <row r="25" spans="1:28" ht="75" customHeight="1">
      <c r="A25" s="14">
        <v>19</v>
      </c>
      <c r="B25" s="14" t="s">
        <v>32</v>
      </c>
      <c r="C25" s="14" t="s">
        <v>160</v>
      </c>
      <c r="D25" s="14" t="s">
        <v>190</v>
      </c>
      <c r="E25" s="14" t="s">
        <v>191</v>
      </c>
      <c r="F25" s="14" t="s">
        <v>36</v>
      </c>
      <c r="G25" s="14" t="s">
        <v>37</v>
      </c>
      <c r="H25" s="14" t="s">
        <v>192</v>
      </c>
      <c r="I25" s="14" t="s">
        <v>171</v>
      </c>
      <c r="J25" s="14" t="s">
        <v>190</v>
      </c>
      <c r="K25" s="14" t="s">
        <v>193</v>
      </c>
      <c r="L25" s="14">
        <v>10</v>
      </c>
      <c r="M25" s="14" t="s">
        <v>62</v>
      </c>
      <c r="N25" s="14">
        <v>15</v>
      </c>
      <c r="O25" s="14">
        <v>58</v>
      </c>
      <c r="P25" s="14">
        <v>1</v>
      </c>
      <c r="Q25" s="14">
        <v>2</v>
      </c>
      <c r="R25" s="14" t="s">
        <v>193</v>
      </c>
      <c r="S25" s="18" t="s">
        <v>194</v>
      </c>
      <c r="T25" s="14">
        <v>58</v>
      </c>
      <c r="U25" s="14" t="s">
        <v>195</v>
      </c>
      <c r="V25" s="16">
        <v>0.96</v>
      </c>
      <c r="W25" s="14" t="s">
        <v>167</v>
      </c>
      <c r="X25" s="14" t="s">
        <v>196</v>
      </c>
      <c r="Y25" s="17" t="s">
        <v>47</v>
      </c>
      <c r="Z25" s="17" t="s">
        <v>48</v>
      </c>
      <c r="AA25" s="28"/>
      <c r="AB25" s="29"/>
    </row>
    <row r="26" spans="1:28" ht="66" customHeight="1">
      <c r="A26" s="14">
        <v>20</v>
      </c>
      <c r="B26" s="30" t="s">
        <v>32</v>
      </c>
      <c r="C26" s="30" t="s">
        <v>197</v>
      </c>
      <c r="D26" s="30" t="s">
        <v>198</v>
      </c>
      <c r="E26" s="30" t="s">
        <v>199</v>
      </c>
      <c r="F26" s="30" t="s">
        <v>36</v>
      </c>
      <c r="G26" s="30" t="s">
        <v>37</v>
      </c>
      <c r="H26" s="30" t="s">
        <v>200</v>
      </c>
      <c r="I26" s="30" t="s">
        <v>80</v>
      </c>
      <c r="J26" s="30" t="s">
        <v>198</v>
      </c>
      <c r="K26" s="30" t="s">
        <v>201</v>
      </c>
      <c r="L26" s="30">
        <v>5.5</v>
      </c>
      <c r="M26" s="30" t="s">
        <v>62</v>
      </c>
      <c r="N26" s="30">
        <v>28</v>
      </c>
      <c r="O26" s="30">
        <v>129</v>
      </c>
      <c r="P26" s="30">
        <v>12</v>
      </c>
      <c r="Q26" s="30">
        <v>26</v>
      </c>
      <c r="R26" s="30" t="s">
        <v>201</v>
      </c>
      <c r="S26" s="30" t="s">
        <v>202</v>
      </c>
      <c r="T26" s="30">
        <v>32</v>
      </c>
      <c r="U26" s="30" t="s">
        <v>203</v>
      </c>
      <c r="V26" s="16">
        <v>0.96</v>
      </c>
      <c r="W26" s="30" t="s">
        <v>204</v>
      </c>
      <c r="X26" s="30" t="s">
        <v>205</v>
      </c>
      <c r="Y26" s="17" t="s">
        <v>47</v>
      </c>
      <c r="Z26" s="17" t="s">
        <v>48</v>
      </c>
      <c r="AA26" s="28"/>
      <c r="AB26" s="29"/>
    </row>
    <row r="27" spans="1:28" ht="69" customHeight="1">
      <c r="A27" s="14">
        <v>21</v>
      </c>
      <c r="B27" s="30" t="s">
        <v>32</v>
      </c>
      <c r="C27" s="30" t="s">
        <v>197</v>
      </c>
      <c r="D27" s="30" t="s">
        <v>198</v>
      </c>
      <c r="E27" s="30" t="s">
        <v>206</v>
      </c>
      <c r="F27" s="30" t="s">
        <v>60</v>
      </c>
      <c r="G27" s="30" t="s">
        <v>37</v>
      </c>
      <c r="H27" s="30" t="s">
        <v>200</v>
      </c>
      <c r="I27" s="30" t="s">
        <v>80</v>
      </c>
      <c r="J27" s="30" t="s">
        <v>198</v>
      </c>
      <c r="K27" s="30" t="s">
        <v>207</v>
      </c>
      <c r="L27" s="30">
        <v>8</v>
      </c>
      <c r="M27" s="30" t="s">
        <v>62</v>
      </c>
      <c r="N27" s="30">
        <v>28</v>
      </c>
      <c r="O27" s="30">
        <v>129</v>
      </c>
      <c r="P27" s="30">
        <v>12</v>
      </c>
      <c r="Q27" s="30">
        <v>26</v>
      </c>
      <c r="R27" s="30" t="s">
        <v>207</v>
      </c>
      <c r="S27" s="30" t="s">
        <v>208</v>
      </c>
      <c r="T27" s="30">
        <v>32</v>
      </c>
      <c r="U27" s="30" t="s">
        <v>209</v>
      </c>
      <c r="V27" s="16">
        <v>0.96</v>
      </c>
      <c r="W27" s="30" t="s">
        <v>204</v>
      </c>
      <c r="X27" s="30" t="s">
        <v>205</v>
      </c>
      <c r="Y27" s="17" t="s">
        <v>67</v>
      </c>
      <c r="Z27" s="17" t="s">
        <v>68</v>
      </c>
      <c r="AA27" s="14"/>
    </row>
    <row r="28" spans="1:28" ht="92.1" customHeight="1">
      <c r="A28" s="14">
        <v>22</v>
      </c>
      <c r="B28" s="30" t="s">
        <v>32</v>
      </c>
      <c r="C28" s="30" t="s">
        <v>197</v>
      </c>
      <c r="D28" s="30" t="s">
        <v>210</v>
      </c>
      <c r="E28" s="30" t="s">
        <v>211</v>
      </c>
      <c r="F28" s="30" t="s">
        <v>36</v>
      </c>
      <c r="G28" s="30" t="s">
        <v>37</v>
      </c>
      <c r="H28" s="30" t="s">
        <v>210</v>
      </c>
      <c r="I28" s="30" t="s">
        <v>212</v>
      </c>
      <c r="J28" s="30" t="s">
        <v>210</v>
      </c>
      <c r="K28" s="30" t="s">
        <v>601</v>
      </c>
      <c r="L28" s="30">
        <v>17</v>
      </c>
      <c r="M28" s="30" t="s">
        <v>62</v>
      </c>
      <c r="N28" s="30">
        <v>158</v>
      </c>
      <c r="O28" s="30">
        <v>586</v>
      </c>
      <c r="P28" s="30">
        <v>13</v>
      </c>
      <c r="Q28" s="30">
        <v>30</v>
      </c>
      <c r="R28" s="30" t="s">
        <v>601</v>
      </c>
      <c r="S28" s="30" t="s">
        <v>602</v>
      </c>
      <c r="T28" s="30">
        <v>312</v>
      </c>
      <c r="U28" s="30" t="s">
        <v>213</v>
      </c>
      <c r="V28" s="16">
        <v>0.96</v>
      </c>
      <c r="W28" s="30" t="s">
        <v>204</v>
      </c>
      <c r="X28" s="30" t="s">
        <v>214</v>
      </c>
      <c r="Y28" s="17" t="s">
        <v>47</v>
      </c>
      <c r="Z28" s="17" t="s">
        <v>48</v>
      </c>
      <c r="AA28" s="28"/>
      <c r="AB28" s="29"/>
    </row>
    <row r="29" spans="1:28" ht="92.1" customHeight="1">
      <c r="A29" s="14">
        <v>23</v>
      </c>
      <c r="B29" s="30" t="s">
        <v>32</v>
      </c>
      <c r="C29" s="30" t="s">
        <v>197</v>
      </c>
      <c r="D29" s="30" t="s">
        <v>215</v>
      </c>
      <c r="E29" s="30" t="s">
        <v>216</v>
      </c>
      <c r="F29" s="30" t="s">
        <v>36</v>
      </c>
      <c r="G29" s="30" t="s">
        <v>37</v>
      </c>
      <c r="H29" s="30" t="s">
        <v>217</v>
      </c>
      <c r="I29" s="30" t="s">
        <v>80</v>
      </c>
      <c r="J29" s="30" t="s">
        <v>215</v>
      </c>
      <c r="K29" s="30" t="s">
        <v>218</v>
      </c>
      <c r="L29" s="30">
        <v>27</v>
      </c>
      <c r="M29" s="30" t="s">
        <v>62</v>
      </c>
      <c r="N29" s="30">
        <v>186</v>
      </c>
      <c r="O29" s="30">
        <v>717</v>
      </c>
      <c r="P29" s="30">
        <v>13</v>
      </c>
      <c r="Q29" s="30">
        <v>39</v>
      </c>
      <c r="R29" s="30" t="s">
        <v>218</v>
      </c>
      <c r="S29" s="30" t="s">
        <v>219</v>
      </c>
      <c r="T29" s="30">
        <v>717</v>
      </c>
      <c r="U29" s="30" t="s">
        <v>220</v>
      </c>
      <c r="V29" s="16">
        <v>0.96</v>
      </c>
      <c r="W29" s="30" t="s">
        <v>204</v>
      </c>
      <c r="X29" s="30" t="s">
        <v>221</v>
      </c>
      <c r="Y29" s="17" t="s">
        <v>47</v>
      </c>
      <c r="Z29" s="17" t="s">
        <v>48</v>
      </c>
      <c r="AA29" s="28"/>
      <c r="AB29" s="29"/>
    </row>
    <row r="30" spans="1:28" ht="105.95" customHeight="1">
      <c r="A30" s="14">
        <v>24</v>
      </c>
      <c r="B30" s="30" t="s">
        <v>32</v>
      </c>
      <c r="C30" s="30" t="s">
        <v>197</v>
      </c>
      <c r="D30" s="14" t="s">
        <v>215</v>
      </c>
      <c r="E30" s="30" t="s">
        <v>222</v>
      </c>
      <c r="F30" s="14" t="s">
        <v>36</v>
      </c>
      <c r="G30" s="30" t="s">
        <v>37</v>
      </c>
      <c r="H30" s="14" t="s">
        <v>223</v>
      </c>
      <c r="I30" s="31" t="s">
        <v>224</v>
      </c>
      <c r="J30" s="14" t="s">
        <v>215</v>
      </c>
      <c r="K30" s="14" t="s">
        <v>225</v>
      </c>
      <c r="L30" s="30">
        <v>3.5</v>
      </c>
      <c r="M30" s="14" t="s">
        <v>62</v>
      </c>
      <c r="N30" s="14">
        <v>186</v>
      </c>
      <c r="O30" s="14">
        <v>717</v>
      </c>
      <c r="P30" s="14">
        <v>13</v>
      </c>
      <c r="Q30" s="14">
        <v>39</v>
      </c>
      <c r="R30" s="14" t="s">
        <v>226</v>
      </c>
      <c r="S30" s="15" t="s">
        <v>227</v>
      </c>
      <c r="T30" s="14">
        <v>717</v>
      </c>
      <c r="U30" s="14" t="s">
        <v>228</v>
      </c>
      <c r="V30" s="16">
        <v>0.96</v>
      </c>
      <c r="W30" s="14" t="s">
        <v>204</v>
      </c>
      <c r="X30" s="30" t="s">
        <v>221</v>
      </c>
      <c r="Y30" s="17" t="s">
        <v>47</v>
      </c>
      <c r="Z30" s="17" t="s">
        <v>48</v>
      </c>
      <c r="AA30" s="14"/>
      <c r="AB30" s="29"/>
    </row>
    <row r="31" spans="1:28" ht="80.099999999999994" customHeight="1">
      <c r="A31" s="14">
        <v>25</v>
      </c>
      <c r="B31" s="30" t="s">
        <v>32</v>
      </c>
      <c r="C31" s="30" t="s">
        <v>197</v>
      </c>
      <c r="D31" s="14" t="s">
        <v>215</v>
      </c>
      <c r="E31" s="14" t="s">
        <v>229</v>
      </c>
      <c r="F31" s="14" t="s">
        <v>36</v>
      </c>
      <c r="G31" s="30" t="s">
        <v>37</v>
      </c>
      <c r="H31" s="14" t="s">
        <v>230</v>
      </c>
      <c r="I31" s="31" t="s">
        <v>224</v>
      </c>
      <c r="J31" s="14" t="s">
        <v>215</v>
      </c>
      <c r="K31" s="28" t="s">
        <v>231</v>
      </c>
      <c r="L31" s="15">
        <v>5</v>
      </c>
      <c r="M31" s="14" t="s">
        <v>62</v>
      </c>
      <c r="N31" s="14">
        <v>126</v>
      </c>
      <c r="O31" s="14">
        <v>511</v>
      </c>
      <c r="P31" s="14">
        <v>3</v>
      </c>
      <c r="Q31" s="14">
        <v>10</v>
      </c>
      <c r="R31" s="28" t="s">
        <v>232</v>
      </c>
      <c r="S31" s="15" t="s">
        <v>233</v>
      </c>
      <c r="T31" s="14">
        <v>511</v>
      </c>
      <c r="U31" s="15" t="s">
        <v>233</v>
      </c>
      <c r="V31" s="16">
        <v>0.96</v>
      </c>
      <c r="W31" s="14" t="s">
        <v>204</v>
      </c>
      <c r="X31" s="30" t="s">
        <v>221</v>
      </c>
      <c r="Y31" s="17" t="s">
        <v>47</v>
      </c>
      <c r="Z31" s="17" t="s">
        <v>48</v>
      </c>
      <c r="AA31" s="14" t="s">
        <v>133</v>
      </c>
      <c r="AB31" s="29"/>
    </row>
    <row r="32" spans="1:28" ht="68.099999999999994" customHeight="1">
      <c r="A32" s="14">
        <v>26</v>
      </c>
      <c r="B32" s="14" t="s">
        <v>32</v>
      </c>
      <c r="C32" s="14" t="s">
        <v>197</v>
      </c>
      <c r="D32" s="14" t="s">
        <v>234</v>
      </c>
      <c r="E32" s="14" t="s">
        <v>235</v>
      </c>
      <c r="F32" s="14" t="s">
        <v>36</v>
      </c>
      <c r="G32" s="14" t="s">
        <v>37</v>
      </c>
      <c r="H32" s="14" t="s">
        <v>236</v>
      </c>
      <c r="I32" s="14" t="s">
        <v>224</v>
      </c>
      <c r="J32" s="14" t="s">
        <v>237</v>
      </c>
      <c r="K32" s="14" t="s">
        <v>238</v>
      </c>
      <c r="L32" s="14">
        <v>16</v>
      </c>
      <c r="M32" s="14" t="s">
        <v>62</v>
      </c>
      <c r="N32" s="14">
        <v>50</v>
      </c>
      <c r="O32" s="14">
        <v>201</v>
      </c>
      <c r="P32" s="14">
        <v>5</v>
      </c>
      <c r="Q32" s="14">
        <v>15</v>
      </c>
      <c r="R32" s="14" t="s">
        <v>238</v>
      </c>
      <c r="S32" s="14" t="s">
        <v>239</v>
      </c>
      <c r="T32" s="14">
        <v>5</v>
      </c>
      <c r="U32" s="14" t="s">
        <v>240</v>
      </c>
      <c r="V32" s="16">
        <v>0.96</v>
      </c>
      <c r="W32" s="14" t="s">
        <v>204</v>
      </c>
      <c r="X32" s="14" t="s">
        <v>241</v>
      </c>
      <c r="Y32" s="17" t="s">
        <v>47</v>
      </c>
      <c r="Z32" s="17" t="s">
        <v>48</v>
      </c>
      <c r="AA32" s="28"/>
      <c r="AB32" s="29"/>
    </row>
    <row r="33" spans="1:28" ht="71.099999999999994" customHeight="1">
      <c r="A33" s="14">
        <v>27</v>
      </c>
      <c r="B33" s="14" t="s">
        <v>32</v>
      </c>
      <c r="C33" s="14" t="s">
        <v>197</v>
      </c>
      <c r="D33" s="14" t="s">
        <v>210</v>
      </c>
      <c r="E33" s="14" t="s">
        <v>242</v>
      </c>
      <c r="F33" s="14" t="s">
        <v>36</v>
      </c>
      <c r="G33" s="14" t="s">
        <v>37</v>
      </c>
      <c r="H33" s="14" t="s">
        <v>243</v>
      </c>
      <c r="I33" s="14" t="s">
        <v>80</v>
      </c>
      <c r="J33" s="14" t="s">
        <v>210</v>
      </c>
      <c r="K33" s="14" t="s">
        <v>244</v>
      </c>
      <c r="L33" s="14">
        <v>8</v>
      </c>
      <c r="M33" s="14" t="s">
        <v>62</v>
      </c>
      <c r="N33" s="14">
        <v>98</v>
      </c>
      <c r="O33" s="14">
        <v>356</v>
      </c>
      <c r="P33" s="14">
        <v>3</v>
      </c>
      <c r="Q33" s="14">
        <v>5</v>
      </c>
      <c r="R33" s="14" t="s">
        <v>245</v>
      </c>
      <c r="S33" s="14" t="s">
        <v>246</v>
      </c>
      <c r="T33" s="14">
        <v>50</v>
      </c>
      <c r="U33" s="14" t="s">
        <v>247</v>
      </c>
      <c r="V33" s="16">
        <v>0.96</v>
      </c>
      <c r="W33" s="14" t="s">
        <v>204</v>
      </c>
      <c r="X33" s="14" t="s">
        <v>214</v>
      </c>
      <c r="Y33" s="17" t="s">
        <v>47</v>
      </c>
      <c r="Z33" s="17" t="s">
        <v>48</v>
      </c>
      <c r="AA33" s="14"/>
      <c r="AB33" s="29"/>
    </row>
    <row r="34" spans="1:28" ht="120" customHeight="1">
      <c r="A34" s="14">
        <v>28</v>
      </c>
      <c r="B34" s="14" t="s">
        <v>32</v>
      </c>
      <c r="C34" s="14" t="s">
        <v>248</v>
      </c>
      <c r="D34" s="14" t="s">
        <v>249</v>
      </c>
      <c r="E34" s="14" t="s">
        <v>250</v>
      </c>
      <c r="F34" s="14" t="s">
        <v>36</v>
      </c>
      <c r="G34" s="14" t="s">
        <v>37</v>
      </c>
      <c r="H34" s="14" t="s">
        <v>251</v>
      </c>
      <c r="I34" s="14" t="s">
        <v>252</v>
      </c>
      <c r="J34" s="14" t="s">
        <v>249</v>
      </c>
      <c r="K34" s="14" t="s">
        <v>603</v>
      </c>
      <c r="L34" s="14">
        <v>22</v>
      </c>
      <c r="M34" s="14" t="s">
        <v>62</v>
      </c>
      <c r="N34" s="14">
        <v>319</v>
      </c>
      <c r="O34" s="14">
        <v>1030</v>
      </c>
      <c r="P34" s="14">
        <v>6</v>
      </c>
      <c r="Q34" s="14">
        <v>7</v>
      </c>
      <c r="R34" s="14" t="s">
        <v>603</v>
      </c>
      <c r="S34" s="14" t="s">
        <v>253</v>
      </c>
      <c r="T34" s="14">
        <v>1030</v>
      </c>
      <c r="U34" s="14" t="s">
        <v>254</v>
      </c>
      <c r="V34" s="14" t="s">
        <v>255</v>
      </c>
      <c r="W34" s="14" t="s">
        <v>256</v>
      </c>
      <c r="X34" s="14" t="s">
        <v>257</v>
      </c>
      <c r="Y34" s="17" t="s">
        <v>47</v>
      </c>
      <c r="Z34" s="17" t="s">
        <v>48</v>
      </c>
      <c r="AA34" s="14"/>
    </row>
    <row r="35" spans="1:28" ht="99.95" customHeight="1">
      <c r="A35" s="14">
        <v>29</v>
      </c>
      <c r="B35" s="14" t="s">
        <v>32</v>
      </c>
      <c r="C35" s="14" t="s">
        <v>248</v>
      </c>
      <c r="D35" s="14" t="s">
        <v>258</v>
      </c>
      <c r="E35" s="14" t="s">
        <v>259</v>
      </c>
      <c r="F35" s="14" t="s">
        <v>36</v>
      </c>
      <c r="G35" s="14" t="s">
        <v>37</v>
      </c>
      <c r="H35" s="14" t="s">
        <v>260</v>
      </c>
      <c r="I35" s="14" t="s">
        <v>252</v>
      </c>
      <c r="J35" s="14" t="s">
        <v>258</v>
      </c>
      <c r="K35" s="14" t="s">
        <v>261</v>
      </c>
      <c r="L35" s="14">
        <v>22</v>
      </c>
      <c r="M35" s="14" t="s">
        <v>62</v>
      </c>
      <c r="N35" s="14">
        <v>385</v>
      </c>
      <c r="O35" s="14">
        <v>1262</v>
      </c>
      <c r="P35" s="14">
        <v>6</v>
      </c>
      <c r="Q35" s="14">
        <v>16</v>
      </c>
      <c r="R35" s="14" t="s">
        <v>261</v>
      </c>
      <c r="S35" s="14" t="s">
        <v>262</v>
      </c>
      <c r="T35" s="14">
        <v>1262</v>
      </c>
      <c r="U35" s="14" t="s">
        <v>263</v>
      </c>
      <c r="V35" s="14" t="s">
        <v>255</v>
      </c>
      <c r="W35" s="14" t="s">
        <v>256</v>
      </c>
      <c r="X35" s="14" t="s">
        <v>264</v>
      </c>
      <c r="Y35" s="17" t="s">
        <v>47</v>
      </c>
      <c r="Z35" s="17" t="s">
        <v>48</v>
      </c>
      <c r="AA35" s="14" t="s">
        <v>49</v>
      </c>
    </row>
    <row r="36" spans="1:28" ht="69" customHeight="1">
      <c r="A36" s="14">
        <v>30</v>
      </c>
      <c r="B36" s="14" t="s">
        <v>32</v>
      </c>
      <c r="C36" s="14" t="s">
        <v>248</v>
      </c>
      <c r="D36" s="14" t="s">
        <v>265</v>
      </c>
      <c r="E36" s="14" t="s">
        <v>266</v>
      </c>
      <c r="F36" s="14" t="s">
        <v>36</v>
      </c>
      <c r="G36" s="14" t="s">
        <v>37</v>
      </c>
      <c r="H36" s="14" t="s">
        <v>267</v>
      </c>
      <c r="I36" s="14" t="s">
        <v>268</v>
      </c>
      <c r="J36" s="14" t="s">
        <v>265</v>
      </c>
      <c r="K36" s="14" t="s">
        <v>269</v>
      </c>
      <c r="L36" s="14">
        <v>6.5</v>
      </c>
      <c r="M36" s="14" t="s">
        <v>62</v>
      </c>
      <c r="N36" s="14">
        <v>44</v>
      </c>
      <c r="O36" s="14">
        <v>186</v>
      </c>
      <c r="P36" s="14">
        <v>1</v>
      </c>
      <c r="Q36" s="14">
        <v>1</v>
      </c>
      <c r="R36" s="14" t="s">
        <v>269</v>
      </c>
      <c r="S36" s="14" t="s">
        <v>270</v>
      </c>
      <c r="T36" s="14">
        <v>186</v>
      </c>
      <c r="U36" s="14" t="s">
        <v>271</v>
      </c>
      <c r="V36" s="14" t="s">
        <v>255</v>
      </c>
      <c r="W36" s="14" t="s">
        <v>256</v>
      </c>
      <c r="X36" s="14" t="s">
        <v>272</v>
      </c>
      <c r="Y36" s="17" t="s">
        <v>47</v>
      </c>
      <c r="Z36" s="17" t="s">
        <v>48</v>
      </c>
      <c r="AA36" s="14"/>
    </row>
    <row r="37" spans="1:28" ht="69" customHeight="1">
      <c r="A37" s="14">
        <v>31</v>
      </c>
      <c r="B37" s="14" t="s">
        <v>32</v>
      </c>
      <c r="C37" s="14" t="s">
        <v>248</v>
      </c>
      <c r="D37" s="14" t="s">
        <v>265</v>
      </c>
      <c r="E37" s="14" t="s">
        <v>273</v>
      </c>
      <c r="F37" s="14" t="s">
        <v>36</v>
      </c>
      <c r="G37" s="14" t="s">
        <v>37</v>
      </c>
      <c r="H37" s="14" t="s">
        <v>274</v>
      </c>
      <c r="I37" s="14" t="s">
        <v>268</v>
      </c>
      <c r="J37" s="14" t="s">
        <v>265</v>
      </c>
      <c r="K37" s="14" t="s">
        <v>275</v>
      </c>
      <c r="L37" s="14">
        <v>3</v>
      </c>
      <c r="M37" s="14" t="s">
        <v>62</v>
      </c>
      <c r="N37" s="14">
        <v>58</v>
      </c>
      <c r="O37" s="14">
        <v>224</v>
      </c>
      <c r="P37" s="14">
        <v>5</v>
      </c>
      <c r="Q37" s="14">
        <v>8</v>
      </c>
      <c r="R37" s="14" t="s">
        <v>275</v>
      </c>
      <c r="S37" s="14" t="s">
        <v>276</v>
      </c>
      <c r="T37" s="14">
        <v>224</v>
      </c>
      <c r="U37" s="14" t="s">
        <v>277</v>
      </c>
      <c r="V37" s="14" t="s">
        <v>255</v>
      </c>
      <c r="W37" s="14" t="s">
        <v>256</v>
      </c>
      <c r="X37" s="14" t="s">
        <v>272</v>
      </c>
      <c r="Y37" s="17" t="s">
        <v>47</v>
      </c>
      <c r="Z37" s="17" t="s">
        <v>48</v>
      </c>
      <c r="AA37" s="14"/>
    </row>
    <row r="38" spans="1:28" ht="69" customHeight="1">
      <c r="A38" s="14">
        <v>32</v>
      </c>
      <c r="B38" s="14" t="s">
        <v>32</v>
      </c>
      <c r="C38" s="14" t="s">
        <v>248</v>
      </c>
      <c r="D38" s="14" t="s">
        <v>265</v>
      </c>
      <c r="E38" s="14" t="s">
        <v>278</v>
      </c>
      <c r="F38" s="14" t="s">
        <v>36</v>
      </c>
      <c r="G38" s="14" t="s">
        <v>37</v>
      </c>
      <c r="H38" s="14" t="s">
        <v>279</v>
      </c>
      <c r="I38" s="14" t="s">
        <v>268</v>
      </c>
      <c r="J38" s="14" t="s">
        <v>265</v>
      </c>
      <c r="K38" s="14" t="s">
        <v>280</v>
      </c>
      <c r="L38" s="14">
        <v>4.5</v>
      </c>
      <c r="M38" s="14" t="s">
        <v>62</v>
      </c>
      <c r="N38" s="14">
        <v>82</v>
      </c>
      <c r="O38" s="14">
        <v>267</v>
      </c>
      <c r="P38" s="14">
        <v>6</v>
      </c>
      <c r="Q38" s="14">
        <v>15</v>
      </c>
      <c r="R38" s="14" t="s">
        <v>280</v>
      </c>
      <c r="S38" s="14" t="s">
        <v>281</v>
      </c>
      <c r="T38" s="14">
        <v>267</v>
      </c>
      <c r="U38" s="14" t="s">
        <v>282</v>
      </c>
      <c r="V38" s="14" t="s">
        <v>255</v>
      </c>
      <c r="W38" s="14" t="s">
        <v>256</v>
      </c>
      <c r="X38" s="14" t="s">
        <v>272</v>
      </c>
      <c r="Y38" s="17" t="s">
        <v>47</v>
      </c>
      <c r="Z38" s="17" t="s">
        <v>48</v>
      </c>
      <c r="AA38" s="32"/>
    </row>
    <row r="39" spans="1:28" ht="69" customHeight="1">
      <c r="A39" s="14">
        <v>33</v>
      </c>
      <c r="B39" s="14" t="s">
        <v>32</v>
      </c>
      <c r="C39" s="14" t="s">
        <v>248</v>
      </c>
      <c r="D39" s="14" t="s">
        <v>283</v>
      </c>
      <c r="E39" s="14" t="s">
        <v>284</v>
      </c>
      <c r="F39" s="14" t="s">
        <v>60</v>
      </c>
      <c r="G39" s="14" t="s">
        <v>37</v>
      </c>
      <c r="H39" s="14" t="s">
        <v>285</v>
      </c>
      <c r="I39" s="14" t="s">
        <v>286</v>
      </c>
      <c r="J39" s="14" t="s">
        <v>283</v>
      </c>
      <c r="K39" s="14" t="s">
        <v>287</v>
      </c>
      <c r="L39" s="14">
        <v>4.5999999999999996</v>
      </c>
      <c r="M39" s="14" t="s">
        <v>62</v>
      </c>
      <c r="N39" s="14">
        <v>125</v>
      </c>
      <c r="O39" s="14">
        <v>485</v>
      </c>
      <c r="P39" s="14">
        <v>3</v>
      </c>
      <c r="Q39" s="14">
        <v>7</v>
      </c>
      <c r="R39" s="14" t="s">
        <v>287</v>
      </c>
      <c r="S39" s="14" t="s">
        <v>288</v>
      </c>
      <c r="T39" s="14">
        <v>485</v>
      </c>
      <c r="U39" s="14" t="s">
        <v>289</v>
      </c>
      <c r="V39" s="14" t="s">
        <v>255</v>
      </c>
      <c r="W39" s="14" t="s">
        <v>256</v>
      </c>
      <c r="X39" s="14" t="s">
        <v>290</v>
      </c>
      <c r="Y39" s="17" t="s">
        <v>67</v>
      </c>
      <c r="Z39" s="17" t="s">
        <v>68</v>
      </c>
      <c r="AA39" s="14"/>
    </row>
    <row r="40" spans="1:28" ht="69" customHeight="1">
      <c r="A40" s="14">
        <v>34</v>
      </c>
      <c r="B40" s="14" t="s">
        <v>32</v>
      </c>
      <c r="C40" s="14" t="s">
        <v>248</v>
      </c>
      <c r="D40" s="14" t="s">
        <v>291</v>
      </c>
      <c r="E40" s="14" t="s">
        <v>292</v>
      </c>
      <c r="F40" s="14" t="s">
        <v>36</v>
      </c>
      <c r="G40" s="14" t="s">
        <v>37</v>
      </c>
      <c r="H40" s="14" t="s">
        <v>293</v>
      </c>
      <c r="I40" s="14" t="s">
        <v>224</v>
      </c>
      <c r="J40" s="14" t="s">
        <v>291</v>
      </c>
      <c r="K40" s="14" t="s">
        <v>294</v>
      </c>
      <c r="L40" s="14">
        <v>5</v>
      </c>
      <c r="M40" s="14" t="s">
        <v>62</v>
      </c>
      <c r="N40" s="14">
        <v>34</v>
      </c>
      <c r="O40" s="14">
        <v>219</v>
      </c>
      <c r="P40" s="14">
        <v>3</v>
      </c>
      <c r="Q40" s="14">
        <v>8</v>
      </c>
      <c r="R40" s="14" t="s">
        <v>294</v>
      </c>
      <c r="S40" s="14" t="s">
        <v>295</v>
      </c>
      <c r="T40" s="14">
        <v>219</v>
      </c>
      <c r="U40" s="14" t="s">
        <v>296</v>
      </c>
      <c r="V40" s="14" t="s">
        <v>255</v>
      </c>
      <c r="W40" s="14" t="s">
        <v>256</v>
      </c>
      <c r="X40" s="14" t="s">
        <v>297</v>
      </c>
      <c r="Y40" s="17" t="s">
        <v>47</v>
      </c>
      <c r="Z40" s="17" t="s">
        <v>48</v>
      </c>
      <c r="AA40" s="14" t="s">
        <v>133</v>
      </c>
    </row>
    <row r="41" spans="1:28" ht="108" customHeight="1">
      <c r="A41" s="14">
        <v>35</v>
      </c>
      <c r="B41" s="14" t="s">
        <v>32</v>
      </c>
      <c r="C41" s="14" t="s">
        <v>248</v>
      </c>
      <c r="D41" s="14" t="s">
        <v>298</v>
      </c>
      <c r="E41" s="14" t="s">
        <v>299</v>
      </c>
      <c r="F41" s="14" t="s">
        <v>36</v>
      </c>
      <c r="G41" s="14" t="s">
        <v>37</v>
      </c>
      <c r="H41" s="14" t="s">
        <v>300</v>
      </c>
      <c r="I41" s="14" t="s">
        <v>224</v>
      </c>
      <c r="J41" s="14" t="s">
        <v>298</v>
      </c>
      <c r="K41" s="14" t="s">
        <v>301</v>
      </c>
      <c r="L41" s="14">
        <v>8.5</v>
      </c>
      <c r="M41" s="14" t="s">
        <v>62</v>
      </c>
      <c r="N41" s="14">
        <v>53</v>
      </c>
      <c r="O41" s="14">
        <v>251</v>
      </c>
      <c r="P41" s="14">
        <v>1</v>
      </c>
      <c r="Q41" s="14">
        <v>1</v>
      </c>
      <c r="R41" s="14" t="s">
        <v>301</v>
      </c>
      <c r="S41" s="14" t="s">
        <v>302</v>
      </c>
      <c r="T41" s="14">
        <v>251</v>
      </c>
      <c r="U41" s="14" t="s">
        <v>303</v>
      </c>
      <c r="V41" s="14" t="s">
        <v>255</v>
      </c>
      <c r="W41" s="14" t="s">
        <v>256</v>
      </c>
      <c r="X41" s="14" t="s">
        <v>304</v>
      </c>
      <c r="Y41" s="17" t="s">
        <v>47</v>
      </c>
      <c r="Z41" s="17" t="s">
        <v>48</v>
      </c>
      <c r="AA41" s="14"/>
    </row>
    <row r="42" spans="1:28" ht="75" customHeight="1">
      <c r="A42" s="14">
        <v>36</v>
      </c>
      <c r="B42" s="14" t="s">
        <v>32</v>
      </c>
      <c r="C42" s="14" t="s">
        <v>248</v>
      </c>
      <c r="D42" s="14" t="s">
        <v>265</v>
      </c>
      <c r="E42" s="14" t="s">
        <v>305</v>
      </c>
      <c r="F42" s="14" t="s">
        <v>36</v>
      </c>
      <c r="G42" s="14" t="s">
        <v>37</v>
      </c>
      <c r="H42" s="14" t="s">
        <v>306</v>
      </c>
      <c r="I42" s="14" t="s">
        <v>268</v>
      </c>
      <c r="J42" s="14" t="s">
        <v>265</v>
      </c>
      <c r="K42" s="14" t="s">
        <v>307</v>
      </c>
      <c r="L42" s="14">
        <v>18.899999999999999</v>
      </c>
      <c r="M42" s="14" t="s">
        <v>62</v>
      </c>
      <c r="N42" s="14">
        <v>175</v>
      </c>
      <c r="O42" s="14">
        <v>518</v>
      </c>
      <c r="P42" s="14">
        <v>7</v>
      </c>
      <c r="Q42" s="14">
        <v>17</v>
      </c>
      <c r="R42" s="14" t="s">
        <v>307</v>
      </c>
      <c r="S42" s="14" t="s">
        <v>308</v>
      </c>
      <c r="T42" s="14">
        <v>518</v>
      </c>
      <c r="U42" s="14" t="s">
        <v>309</v>
      </c>
      <c r="V42" s="14" t="s">
        <v>255</v>
      </c>
      <c r="W42" s="14" t="s">
        <v>256</v>
      </c>
      <c r="X42" s="14" t="s">
        <v>272</v>
      </c>
      <c r="Y42" s="17" t="s">
        <v>47</v>
      </c>
      <c r="Z42" s="17" t="s">
        <v>48</v>
      </c>
      <c r="AA42" s="14"/>
    </row>
    <row r="43" spans="1:28" ht="77.099999999999994" customHeight="1">
      <c r="A43" s="14">
        <v>37</v>
      </c>
      <c r="B43" s="14" t="s">
        <v>32</v>
      </c>
      <c r="C43" s="14" t="s">
        <v>310</v>
      </c>
      <c r="D43" s="14" t="s">
        <v>311</v>
      </c>
      <c r="E43" s="14" t="s">
        <v>312</v>
      </c>
      <c r="F43" s="14" t="s">
        <v>36</v>
      </c>
      <c r="G43" s="14" t="s">
        <v>37</v>
      </c>
      <c r="H43" s="14" t="s">
        <v>313</v>
      </c>
      <c r="I43" s="14" t="s">
        <v>109</v>
      </c>
      <c r="J43" s="14" t="s">
        <v>311</v>
      </c>
      <c r="K43" s="14" t="s">
        <v>314</v>
      </c>
      <c r="L43" s="14">
        <v>15</v>
      </c>
      <c r="M43" s="33" t="s">
        <v>62</v>
      </c>
      <c r="N43" s="14">
        <v>76</v>
      </c>
      <c r="O43" s="14">
        <v>232</v>
      </c>
      <c r="P43" s="14">
        <v>3</v>
      </c>
      <c r="Q43" s="14">
        <v>5</v>
      </c>
      <c r="R43" s="14" t="s">
        <v>314</v>
      </c>
      <c r="S43" s="14" t="s">
        <v>315</v>
      </c>
      <c r="T43" s="14" t="s">
        <v>316</v>
      </c>
      <c r="U43" s="14" t="s">
        <v>317</v>
      </c>
      <c r="V43" s="16">
        <v>0.96</v>
      </c>
      <c r="W43" s="14" t="s">
        <v>318</v>
      </c>
      <c r="X43" s="14" t="s">
        <v>319</v>
      </c>
      <c r="Y43" s="17" t="s">
        <v>47</v>
      </c>
      <c r="Z43" s="17" t="s">
        <v>48</v>
      </c>
      <c r="AA43" s="14"/>
    </row>
    <row r="44" spans="1:28" ht="77.099999999999994" customHeight="1">
      <c r="A44" s="14">
        <v>38</v>
      </c>
      <c r="B44" s="14" t="s">
        <v>32</v>
      </c>
      <c r="C44" s="14" t="s">
        <v>310</v>
      </c>
      <c r="D44" s="14" t="s">
        <v>320</v>
      </c>
      <c r="E44" s="14" t="s">
        <v>321</v>
      </c>
      <c r="F44" s="14" t="s">
        <v>36</v>
      </c>
      <c r="G44" s="14" t="s">
        <v>37</v>
      </c>
      <c r="H44" s="14" t="s">
        <v>322</v>
      </c>
      <c r="I44" s="14" t="s">
        <v>323</v>
      </c>
      <c r="J44" s="14" t="s">
        <v>320</v>
      </c>
      <c r="K44" s="18" t="s">
        <v>324</v>
      </c>
      <c r="L44" s="14">
        <v>10</v>
      </c>
      <c r="M44" s="33" t="s">
        <v>62</v>
      </c>
      <c r="N44" s="14">
        <v>51</v>
      </c>
      <c r="O44" s="14">
        <v>157</v>
      </c>
      <c r="P44" s="14">
        <v>3</v>
      </c>
      <c r="Q44" s="14">
        <v>12</v>
      </c>
      <c r="R44" s="14" t="s">
        <v>324</v>
      </c>
      <c r="S44" s="14" t="s">
        <v>325</v>
      </c>
      <c r="T44" s="14" t="s">
        <v>326</v>
      </c>
      <c r="U44" s="14" t="s">
        <v>327</v>
      </c>
      <c r="V44" s="16">
        <v>0.96</v>
      </c>
      <c r="W44" s="14" t="s">
        <v>318</v>
      </c>
      <c r="X44" s="14" t="s">
        <v>328</v>
      </c>
      <c r="Y44" s="17" t="s">
        <v>47</v>
      </c>
      <c r="Z44" s="17" t="s">
        <v>48</v>
      </c>
      <c r="AA44" s="14"/>
    </row>
    <row r="45" spans="1:28" ht="77.099999999999994" customHeight="1">
      <c r="A45" s="14">
        <v>39</v>
      </c>
      <c r="B45" s="14" t="s">
        <v>32</v>
      </c>
      <c r="C45" s="14" t="s">
        <v>310</v>
      </c>
      <c r="D45" s="14" t="s">
        <v>329</v>
      </c>
      <c r="E45" s="14" t="s">
        <v>330</v>
      </c>
      <c r="F45" s="14" t="s">
        <v>36</v>
      </c>
      <c r="G45" s="14" t="s">
        <v>37</v>
      </c>
      <c r="H45" s="14" t="s">
        <v>331</v>
      </c>
      <c r="I45" s="14" t="s">
        <v>332</v>
      </c>
      <c r="J45" s="14" t="s">
        <v>329</v>
      </c>
      <c r="K45" s="14" t="s">
        <v>333</v>
      </c>
      <c r="L45" s="14">
        <v>11.5</v>
      </c>
      <c r="M45" s="33" t="s">
        <v>62</v>
      </c>
      <c r="N45" s="14">
        <v>752</v>
      </c>
      <c r="O45" s="14">
        <v>3040</v>
      </c>
      <c r="P45" s="14">
        <v>45</v>
      </c>
      <c r="Q45" s="14">
        <v>92</v>
      </c>
      <c r="R45" s="18" t="s">
        <v>334</v>
      </c>
      <c r="S45" s="18" t="s">
        <v>335</v>
      </c>
      <c r="T45" s="14" t="s">
        <v>336</v>
      </c>
      <c r="U45" s="14" t="s">
        <v>337</v>
      </c>
      <c r="V45" s="16">
        <v>0.96</v>
      </c>
      <c r="W45" s="14" t="s">
        <v>318</v>
      </c>
      <c r="X45" s="14" t="s">
        <v>338</v>
      </c>
      <c r="Y45" s="17" t="s">
        <v>47</v>
      </c>
      <c r="Z45" s="17" t="s">
        <v>48</v>
      </c>
      <c r="AA45" s="14"/>
    </row>
    <row r="46" spans="1:28" ht="77.099999999999994" customHeight="1">
      <c r="A46" s="14">
        <v>40</v>
      </c>
      <c r="B46" s="14" t="s">
        <v>32</v>
      </c>
      <c r="C46" s="14" t="s">
        <v>310</v>
      </c>
      <c r="D46" s="14" t="s">
        <v>339</v>
      </c>
      <c r="E46" s="14" t="s">
        <v>340</v>
      </c>
      <c r="F46" s="14" t="s">
        <v>36</v>
      </c>
      <c r="G46" s="14" t="s">
        <v>37</v>
      </c>
      <c r="H46" s="14" t="s">
        <v>341</v>
      </c>
      <c r="I46" s="14" t="s">
        <v>342</v>
      </c>
      <c r="J46" s="14" t="s">
        <v>339</v>
      </c>
      <c r="K46" s="14" t="s">
        <v>343</v>
      </c>
      <c r="L46" s="14">
        <v>17</v>
      </c>
      <c r="M46" s="33" t="s">
        <v>62</v>
      </c>
      <c r="N46" s="14">
        <v>72</v>
      </c>
      <c r="O46" s="14">
        <v>226</v>
      </c>
      <c r="P46" s="14">
        <v>4</v>
      </c>
      <c r="Q46" s="14">
        <v>13</v>
      </c>
      <c r="R46" s="14" t="s">
        <v>343</v>
      </c>
      <c r="S46" s="14" t="s">
        <v>344</v>
      </c>
      <c r="T46" s="14" t="s">
        <v>345</v>
      </c>
      <c r="U46" s="14" t="s">
        <v>346</v>
      </c>
      <c r="V46" s="16">
        <v>0.96</v>
      </c>
      <c r="W46" s="14" t="s">
        <v>318</v>
      </c>
      <c r="X46" s="21" t="s">
        <v>347</v>
      </c>
      <c r="Y46" s="17" t="s">
        <v>47</v>
      </c>
      <c r="Z46" s="17" t="s">
        <v>48</v>
      </c>
      <c r="AA46" s="14"/>
    </row>
    <row r="47" spans="1:28" ht="77.099999999999994" customHeight="1">
      <c r="A47" s="14">
        <v>41</v>
      </c>
      <c r="B47" s="14" t="s">
        <v>32</v>
      </c>
      <c r="C47" s="14" t="s">
        <v>310</v>
      </c>
      <c r="D47" s="14" t="s">
        <v>348</v>
      </c>
      <c r="E47" s="14" t="s">
        <v>349</v>
      </c>
      <c r="F47" s="14" t="s">
        <v>36</v>
      </c>
      <c r="G47" s="14" t="s">
        <v>37</v>
      </c>
      <c r="H47" s="14" t="s">
        <v>350</v>
      </c>
      <c r="I47" s="14" t="s">
        <v>351</v>
      </c>
      <c r="J47" s="14" t="s">
        <v>348</v>
      </c>
      <c r="K47" s="14" t="s">
        <v>352</v>
      </c>
      <c r="L47" s="14">
        <v>6</v>
      </c>
      <c r="M47" s="33" t="s">
        <v>62</v>
      </c>
      <c r="N47" s="14">
        <v>97</v>
      </c>
      <c r="O47" s="14">
        <v>295</v>
      </c>
      <c r="P47" s="14">
        <v>2</v>
      </c>
      <c r="Q47" s="14">
        <v>4</v>
      </c>
      <c r="R47" s="14" t="s">
        <v>353</v>
      </c>
      <c r="S47" s="14" t="s">
        <v>354</v>
      </c>
      <c r="T47" s="14">
        <v>295</v>
      </c>
      <c r="U47" s="14" t="s">
        <v>355</v>
      </c>
      <c r="V47" s="16">
        <v>0.96</v>
      </c>
      <c r="W47" s="14" t="s">
        <v>318</v>
      </c>
      <c r="X47" s="14" t="s">
        <v>356</v>
      </c>
      <c r="Y47" s="17" t="s">
        <v>47</v>
      </c>
      <c r="Z47" s="17" t="s">
        <v>48</v>
      </c>
      <c r="AA47" s="14"/>
    </row>
    <row r="48" spans="1:28" ht="90.95" customHeight="1">
      <c r="A48" s="14">
        <v>42</v>
      </c>
      <c r="B48" s="14" t="s">
        <v>32</v>
      </c>
      <c r="C48" s="14" t="s">
        <v>310</v>
      </c>
      <c r="D48" s="14" t="s">
        <v>357</v>
      </c>
      <c r="E48" s="14" t="s">
        <v>358</v>
      </c>
      <c r="F48" s="14" t="s">
        <v>36</v>
      </c>
      <c r="G48" s="14" t="s">
        <v>37</v>
      </c>
      <c r="H48" s="14" t="s">
        <v>359</v>
      </c>
      <c r="I48" s="14" t="s">
        <v>39</v>
      </c>
      <c r="J48" s="14" t="s">
        <v>357</v>
      </c>
      <c r="K48" s="14" t="s">
        <v>360</v>
      </c>
      <c r="L48" s="14">
        <v>4.5</v>
      </c>
      <c r="M48" s="33" t="s">
        <v>62</v>
      </c>
      <c r="N48" s="14">
        <v>520</v>
      </c>
      <c r="O48" s="14">
        <v>1995</v>
      </c>
      <c r="P48" s="14">
        <v>32</v>
      </c>
      <c r="Q48" s="14">
        <v>87</v>
      </c>
      <c r="R48" s="14" t="s">
        <v>360</v>
      </c>
      <c r="S48" s="14" t="s">
        <v>361</v>
      </c>
      <c r="T48" s="14" t="s">
        <v>362</v>
      </c>
      <c r="U48" s="14" t="s">
        <v>363</v>
      </c>
      <c r="V48" s="16">
        <v>0.96</v>
      </c>
      <c r="W48" s="16" t="s">
        <v>318</v>
      </c>
      <c r="X48" s="14" t="s">
        <v>364</v>
      </c>
      <c r="Y48" s="17" t="s">
        <v>47</v>
      </c>
      <c r="Z48" s="17" t="s">
        <v>48</v>
      </c>
      <c r="AA48" s="14" t="s">
        <v>49</v>
      </c>
    </row>
    <row r="49" spans="1:27" ht="77.099999999999994" customHeight="1">
      <c r="A49" s="14">
        <v>43</v>
      </c>
      <c r="B49" s="14" t="s">
        <v>32</v>
      </c>
      <c r="C49" s="14" t="s">
        <v>365</v>
      </c>
      <c r="D49" s="14" t="s">
        <v>366</v>
      </c>
      <c r="E49" s="14" t="s">
        <v>367</v>
      </c>
      <c r="F49" s="14" t="s">
        <v>60</v>
      </c>
      <c r="G49" s="14" t="s">
        <v>37</v>
      </c>
      <c r="H49" s="25" t="s">
        <v>368</v>
      </c>
      <c r="I49" s="34">
        <v>46357</v>
      </c>
      <c r="J49" s="14" t="s">
        <v>369</v>
      </c>
      <c r="K49" s="14" t="s">
        <v>370</v>
      </c>
      <c r="L49" s="14">
        <v>25.5</v>
      </c>
      <c r="M49" s="14" t="s">
        <v>62</v>
      </c>
      <c r="N49" s="35">
        <v>717</v>
      </c>
      <c r="O49" s="35">
        <v>2422</v>
      </c>
      <c r="P49" s="35">
        <v>30</v>
      </c>
      <c r="Q49" s="35">
        <v>75</v>
      </c>
      <c r="R49" s="14" t="s">
        <v>370</v>
      </c>
      <c r="S49" s="14" t="s">
        <v>371</v>
      </c>
      <c r="T49" s="35" t="s">
        <v>372</v>
      </c>
      <c r="U49" s="14" t="s">
        <v>373</v>
      </c>
      <c r="V49" s="16">
        <v>0.96</v>
      </c>
      <c r="W49" s="14" t="s">
        <v>374</v>
      </c>
      <c r="X49" s="14" t="s">
        <v>375</v>
      </c>
      <c r="Y49" s="17" t="s">
        <v>67</v>
      </c>
      <c r="Z49" s="17" t="s">
        <v>68</v>
      </c>
      <c r="AA49" s="14"/>
    </row>
    <row r="50" spans="1:27" ht="87" customHeight="1">
      <c r="A50" s="14">
        <v>44</v>
      </c>
      <c r="B50" s="14" t="s">
        <v>32</v>
      </c>
      <c r="C50" s="14" t="s">
        <v>376</v>
      </c>
      <c r="D50" s="14" t="s">
        <v>377</v>
      </c>
      <c r="E50" s="14" t="s">
        <v>378</v>
      </c>
      <c r="F50" s="14" t="s">
        <v>36</v>
      </c>
      <c r="G50" s="14" t="s">
        <v>379</v>
      </c>
      <c r="H50" s="14" t="s">
        <v>380</v>
      </c>
      <c r="I50" s="36">
        <v>46357</v>
      </c>
      <c r="J50" s="14" t="s">
        <v>377</v>
      </c>
      <c r="K50" s="14" t="s">
        <v>381</v>
      </c>
      <c r="L50" s="14">
        <v>10</v>
      </c>
      <c r="M50" s="14" t="s">
        <v>62</v>
      </c>
      <c r="N50" s="14">
        <v>560</v>
      </c>
      <c r="O50" s="14">
        <v>2346</v>
      </c>
      <c r="P50" s="14">
        <v>47</v>
      </c>
      <c r="Q50" s="14">
        <v>117</v>
      </c>
      <c r="R50" s="14" t="s">
        <v>381</v>
      </c>
      <c r="S50" s="14" t="s">
        <v>382</v>
      </c>
      <c r="T50" s="14" t="s">
        <v>383</v>
      </c>
      <c r="U50" s="14" t="s">
        <v>384</v>
      </c>
      <c r="V50" s="16">
        <v>0.96</v>
      </c>
      <c r="W50" s="14" t="s">
        <v>385</v>
      </c>
      <c r="X50" s="14" t="s">
        <v>386</v>
      </c>
      <c r="Y50" s="17" t="s">
        <v>47</v>
      </c>
      <c r="Z50" s="17" t="s">
        <v>48</v>
      </c>
      <c r="AA50" s="14"/>
    </row>
    <row r="51" spans="1:27" ht="87" customHeight="1">
      <c r="A51" s="14">
        <v>45</v>
      </c>
      <c r="B51" s="14" t="s">
        <v>32</v>
      </c>
      <c r="C51" s="14" t="s">
        <v>376</v>
      </c>
      <c r="D51" s="14" t="s">
        <v>387</v>
      </c>
      <c r="E51" s="14" t="s">
        <v>388</v>
      </c>
      <c r="F51" s="14" t="s">
        <v>36</v>
      </c>
      <c r="G51" s="14" t="s">
        <v>37</v>
      </c>
      <c r="H51" s="14" t="s">
        <v>389</v>
      </c>
      <c r="I51" s="36">
        <v>46357</v>
      </c>
      <c r="J51" s="14" t="s">
        <v>387</v>
      </c>
      <c r="K51" s="14" t="s">
        <v>390</v>
      </c>
      <c r="L51" s="14">
        <v>10</v>
      </c>
      <c r="M51" s="14" t="s">
        <v>62</v>
      </c>
      <c r="N51" s="14">
        <v>65</v>
      </c>
      <c r="O51" s="14">
        <v>283</v>
      </c>
      <c r="P51" s="14">
        <v>4</v>
      </c>
      <c r="Q51" s="14">
        <v>11</v>
      </c>
      <c r="R51" s="14" t="s">
        <v>390</v>
      </c>
      <c r="S51" s="14" t="s">
        <v>391</v>
      </c>
      <c r="T51" s="14" t="s">
        <v>392</v>
      </c>
      <c r="U51" s="14" t="s">
        <v>393</v>
      </c>
      <c r="V51" s="16">
        <v>0.96</v>
      </c>
      <c r="W51" s="14" t="s">
        <v>385</v>
      </c>
      <c r="X51" s="14" t="s">
        <v>394</v>
      </c>
      <c r="Y51" s="17" t="s">
        <v>47</v>
      </c>
      <c r="Z51" s="17" t="s">
        <v>48</v>
      </c>
      <c r="AA51" s="14"/>
    </row>
    <row r="52" spans="1:27" ht="87" customHeight="1">
      <c r="A52" s="14">
        <v>46</v>
      </c>
      <c r="B52" s="14" t="s">
        <v>32</v>
      </c>
      <c r="C52" s="14" t="s">
        <v>376</v>
      </c>
      <c r="D52" s="14" t="s">
        <v>395</v>
      </c>
      <c r="E52" s="14" t="s">
        <v>396</v>
      </c>
      <c r="F52" s="14" t="s">
        <v>36</v>
      </c>
      <c r="G52" s="14" t="s">
        <v>37</v>
      </c>
      <c r="H52" s="14" t="s">
        <v>397</v>
      </c>
      <c r="I52" s="36">
        <v>46357</v>
      </c>
      <c r="J52" s="14" t="s">
        <v>395</v>
      </c>
      <c r="K52" s="14" t="s">
        <v>398</v>
      </c>
      <c r="L52" s="14">
        <v>13</v>
      </c>
      <c r="M52" s="14" t="s">
        <v>62</v>
      </c>
      <c r="N52" s="14">
        <v>110</v>
      </c>
      <c r="O52" s="14">
        <v>410</v>
      </c>
      <c r="P52" s="14">
        <v>15</v>
      </c>
      <c r="Q52" s="14">
        <v>29</v>
      </c>
      <c r="R52" s="14" t="s">
        <v>398</v>
      </c>
      <c r="S52" s="14" t="s">
        <v>399</v>
      </c>
      <c r="T52" s="14" t="s">
        <v>400</v>
      </c>
      <c r="U52" s="14" t="s">
        <v>401</v>
      </c>
      <c r="V52" s="16">
        <v>0.96</v>
      </c>
      <c r="W52" s="14" t="s">
        <v>385</v>
      </c>
      <c r="X52" s="14" t="s">
        <v>402</v>
      </c>
      <c r="Y52" s="17" t="s">
        <v>47</v>
      </c>
      <c r="Z52" s="17" t="s">
        <v>48</v>
      </c>
      <c r="AA52" s="14"/>
    </row>
    <row r="53" spans="1:27" ht="87" customHeight="1">
      <c r="A53" s="14">
        <v>47</v>
      </c>
      <c r="B53" s="14" t="s">
        <v>32</v>
      </c>
      <c r="C53" s="14" t="s">
        <v>376</v>
      </c>
      <c r="D53" s="14" t="s">
        <v>403</v>
      </c>
      <c r="E53" s="14" t="s">
        <v>404</v>
      </c>
      <c r="F53" s="14" t="s">
        <v>36</v>
      </c>
      <c r="G53" s="14" t="s">
        <v>37</v>
      </c>
      <c r="H53" s="14" t="s">
        <v>405</v>
      </c>
      <c r="I53" s="36">
        <v>46357</v>
      </c>
      <c r="J53" s="14" t="s">
        <v>403</v>
      </c>
      <c r="K53" s="14" t="s">
        <v>406</v>
      </c>
      <c r="L53" s="14">
        <v>5</v>
      </c>
      <c r="M53" s="14" t="s">
        <v>62</v>
      </c>
      <c r="N53" s="14">
        <v>153</v>
      </c>
      <c r="O53" s="14">
        <v>565</v>
      </c>
      <c r="P53" s="14">
        <v>21</v>
      </c>
      <c r="Q53" s="14">
        <v>67</v>
      </c>
      <c r="R53" s="14" t="s">
        <v>407</v>
      </c>
      <c r="S53" s="14" t="s">
        <v>408</v>
      </c>
      <c r="T53" s="14" t="s">
        <v>409</v>
      </c>
      <c r="U53" s="14" t="s">
        <v>410</v>
      </c>
      <c r="V53" s="16">
        <v>0.96</v>
      </c>
      <c r="W53" s="14" t="s">
        <v>385</v>
      </c>
      <c r="X53" s="14" t="s">
        <v>411</v>
      </c>
      <c r="Y53" s="17" t="s">
        <v>47</v>
      </c>
      <c r="Z53" s="17" t="s">
        <v>48</v>
      </c>
      <c r="AA53" s="14"/>
    </row>
    <row r="54" spans="1:27" ht="111" customHeight="1">
      <c r="A54" s="14">
        <v>48</v>
      </c>
      <c r="B54" s="14" t="s">
        <v>32</v>
      </c>
      <c r="C54" s="14" t="s">
        <v>376</v>
      </c>
      <c r="D54" s="14" t="s">
        <v>412</v>
      </c>
      <c r="E54" s="14" t="s">
        <v>413</v>
      </c>
      <c r="F54" s="14" t="s">
        <v>36</v>
      </c>
      <c r="G54" s="14" t="s">
        <v>413</v>
      </c>
      <c r="H54" s="14" t="s">
        <v>414</v>
      </c>
      <c r="I54" s="36">
        <v>46327</v>
      </c>
      <c r="J54" s="14" t="s">
        <v>415</v>
      </c>
      <c r="K54" s="18" t="s">
        <v>416</v>
      </c>
      <c r="L54" s="14">
        <v>15</v>
      </c>
      <c r="M54" s="33" t="s">
        <v>62</v>
      </c>
      <c r="N54" s="14">
        <v>135</v>
      </c>
      <c r="O54" s="14">
        <v>485</v>
      </c>
      <c r="P54" s="14">
        <v>8</v>
      </c>
      <c r="Q54" s="14">
        <v>29</v>
      </c>
      <c r="R54" s="18" t="s">
        <v>417</v>
      </c>
      <c r="S54" s="18" t="s">
        <v>418</v>
      </c>
      <c r="T54" s="14" t="s">
        <v>419</v>
      </c>
      <c r="U54" s="14" t="s">
        <v>420</v>
      </c>
      <c r="V54" s="16">
        <v>0.96</v>
      </c>
      <c r="W54" s="14" t="s">
        <v>385</v>
      </c>
      <c r="X54" s="14" t="s">
        <v>421</v>
      </c>
      <c r="Y54" s="17" t="s">
        <v>47</v>
      </c>
      <c r="Z54" s="17" t="s">
        <v>48</v>
      </c>
      <c r="AA54" s="14"/>
    </row>
    <row r="55" spans="1:27" ht="150.94999999999999" customHeight="1">
      <c r="A55" s="14">
        <v>49</v>
      </c>
      <c r="B55" s="14" t="s">
        <v>32</v>
      </c>
      <c r="C55" s="14" t="s">
        <v>376</v>
      </c>
      <c r="D55" s="14" t="s">
        <v>422</v>
      </c>
      <c r="E55" s="14" t="s">
        <v>423</v>
      </c>
      <c r="F55" s="14" t="s">
        <v>36</v>
      </c>
      <c r="G55" s="14" t="s">
        <v>37</v>
      </c>
      <c r="H55" s="14" t="s">
        <v>424</v>
      </c>
      <c r="I55" s="36">
        <v>46327</v>
      </c>
      <c r="J55" s="14" t="s">
        <v>425</v>
      </c>
      <c r="K55" s="14" t="s">
        <v>426</v>
      </c>
      <c r="L55" s="14">
        <v>15</v>
      </c>
      <c r="M55" s="14" t="s">
        <v>62</v>
      </c>
      <c r="N55" s="14">
        <v>95</v>
      </c>
      <c r="O55" s="14">
        <v>386</v>
      </c>
      <c r="P55" s="14">
        <v>4</v>
      </c>
      <c r="Q55" s="14">
        <v>7</v>
      </c>
      <c r="R55" s="14" t="s">
        <v>426</v>
      </c>
      <c r="S55" s="14" t="s">
        <v>427</v>
      </c>
      <c r="T55" s="14">
        <v>300</v>
      </c>
      <c r="U55" s="14" t="s">
        <v>428</v>
      </c>
      <c r="V55" s="16">
        <v>0.96</v>
      </c>
      <c r="W55" s="14" t="s">
        <v>385</v>
      </c>
      <c r="X55" s="14" t="s">
        <v>429</v>
      </c>
      <c r="Y55" s="17" t="s">
        <v>47</v>
      </c>
      <c r="Z55" s="17" t="s">
        <v>48</v>
      </c>
      <c r="AA55" s="14"/>
    </row>
    <row r="56" spans="1:27" ht="95.1" customHeight="1">
      <c r="A56" s="14">
        <v>50</v>
      </c>
      <c r="B56" s="14" t="s">
        <v>32</v>
      </c>
      <c r="C56" s="14" t="s">
        <v>430</v>
      </c>
      <c r="D56" s="14" t="s">
        <v>431</v>
      </c>
      <c r="E56" s="14" t="s">
        <v>432</v>
      </c>
      <c r="F56" s="14" t="s">
        <v>36</v>
      </c>
      <c r="G56" s="14" t="s">
        <v>37</v>
      </c>
      <c r="H56" s="14" t="s">
        <v>433</v>
      </c>
      <c r="I56" s="14" t="s">
        <v>434</v>
      </c>
      <c r="J56" s="14" t="s">
        <v>431</v>
      </c>
      <c r="K56" s="14" t="s">
        <v>604</v>
      </c>
      <c r="L56" s="14">
        <v>20</v>
      </c>
      <c r="M56" s="14" t="s">
        <v>62</v>
      </c>
      <c r="N56" s="14">
        <v>54</v>
      </c>
      <c r="O56" s="14">
        <v>183</v>
      </c>
      <c r="P56" s="14">
        <v>2</v>
      </c>
      <c r="Q56" s="14">
        <v>8</v>
      </c>
      <c r="R56" s="14" t="s">
        <v>604</v>
      </c>
      <c r="S56" s="14" t="s">
        <v>435</v>
      </c>
      <c r="T56" s="14" t="s">
        <v>436</v>
      </c>
      <c r="U56" s="14" t="s">
        <v>435</v>
      </c>
      <c r="V56" s="16">
        <v>0.96</v>
      </c>
      <c r="W56" s="14" t="s">
        <v>430</v>
      </c>
      <c r="X56" s="14" t="s">
        <v>437</v>
      </c>
      <c r="Y56" s="17" t="s">
        <v>47</v>
      </c>
      <c r="Z56" s="17" t="s">
        <v>48</v>
      </c>
      <c r="AA56" s="14"/>
    </row>
    <row r="57" spans="1:27" ht="72" customHeight="1">
      <c r="A57" s="14">
        <v>51</v>
      </c>
      <c r="B57" s="14" t="s">
        <v>438</v>
      </c>
      <c r="C57" s="14" t="s">
        <v>439</v>
      </c>
      <c r="D57" s="14" t="s">
        <v>440</v>
      </c>
      <c r="E57" s="14" t="s">
        <v>441</v>
      </c>
      <c r="F57" s="14" t="s">
        <v>152</v>
      </c>
      <c r="G57" s="14" t="s">
        <v>37</v>
      </c>
      <c r="H57" s="14" t="s">
        <v>440</v>
      </c>
      <c r="I57" s="14" t="s">
        <v>224</v>
      </c>
      <c r="J57" s="14" t="s">
        <v>440</v>
      </c>
      <c r="K57" s="14" t="s">
        <v>442</v>
      </c>
      <c r="L57" s="37">
        <v>13.74</v>
      </c>
      <c r="M57" s="14" t="s">
        <v>62</v>
      </c>
      <c r="N57" s="14">
        <v>42</v>
      </c>
      <c r="O57" s="14">
        <v>126</v>
      </c>
      <c r="P57" s="14">
        <v>42</v>
      </c>
      <c r="Q57" s="14">
        <v>126</v>
      </c>
      <c r="R57" s="14" t="s">
        <v>442</v>
      </c>
      <c r="S57" s="14" t="s">
        <v>443</v>
      </c>
      <c r="T57" s="14">
        <v>126</v>
      </c>
      <c r="U57" s="14" t="s">
        <v>443</v>
      </c>
      <c r="V57" s="14" t="s">
        <v>255</v>
      </c>
      <c r="W57" s="14" t="s">
        <v>444</v>
      </c>
      <c r="X57" s="14" t="s">
        <v>445</v>
      </c>
      <c r="Y57" s="17" t="s">
        <v>67</v>
      </c>
      <c r="Z57" s="17" t="s">
        <v>68</v>
      </c>
      <c r="AA57" s="38"/>
    </row>
    <row r="58" spans="1:27" ht="93" customHeight="1">
      <c r="A58" s="14">
        <v>52</v>
      </c>
      <c r="B58" s="14" t="s">
        <v>438</v>
      </c>
      <c r="C58" s="14" t="s">
        <v>439</v>
      </c>
      <c r="D58" s="14" t="s">
        <v>440</v>
      </c>
      <c r="E58" s="14" t="s">
        <v>446</v>
      </c>
      <c r="F58" s="14" t="s">
        <v>447</v>
      </c>
      <c r="G58" s="14" t="s">
        <v>37</v>
      </c>
      <c r="H58" s="14" t="s">
        <v>440</v>
      </c>
      <c r="I58" s="14" t="s">
        <v>224</v>
      </c>
      <c r="J58" s="14" t="s">
        <v>440</v>
      </c>
      <c r="K58" s="14" t="s">
        <v>448</v>
      </c>
      <c r="L58" s="14">
        <v>1.65</v>
      </c>
      <c r="M58" s="14" t="s">
        <v>62</v>
      </c>
      <c r="N58" s="14">
        <v>25</v>
      </c>
      <c r="O58" s="14">
        <v>92</v>
      </c>
      <c r="P58" s="14">
        <v>25</v>
      </c>
      <c r="Q58" s="14">
        <v>92</v>
      </c>
      <c r="R58" s="14" t="s">
        <v>448</v>
      </c>
      <c r="S58" s="14" t="s">
        <v>449</v>
      </c>
      <c r="T58" s="14">
        <v>92</v>
      </c>
      <c r="U58" s="14" t="s">
        <v>449</v>
      </c>
      <c r="V58" s="14" t="s">
        <v>255</v>
      </c>
      <c r="W58" s="14" t="s">
        <v>444</v>
      </c>
      <c r="X58" s="14" t="s">
        <v>445</v>
      </c>
      <c r="Y58" s="17" t="s">
        <v>450</v>
      </c>
      <c r="Z58" s="17" t="s">
        <v>451</v>
      </c>
      <c r="AA58" s="14"/>
    </row>
    <row r="59" spans="1:27" ht="96" customHeight="1">
      <c r="A59" s="14">
        <v>53</v>
      </c>
      <c r="B59" s="14" t="s">
        <v>438</v>
      </c>
      <c r="C59" s="14" t="s">
        <v>439</v>
      </c>
      <c r="D59" s="14" t="s">
        <v>440</v>
      </c>
      <c r="E59" s="14" t="s">
        <v>452</v>
      </c>
      <c r="F59" s="14" t="s">
        <v>453</v>
      </c>
      <c r="G59" s="14" t="s">
        <v>37</v>
      </c>
      <c r="H59" s="14" t="s">
        <v>440</v>
      </c>
      <c r="I59" s="14" t="s">
        <v>224</v>
      </c>
      <c r="J59" s="14" t="s">
        <v>440</v>
      </c>
      <c r="K59" s="14" t="s">
        <v>454</v>
      </c>
      <c r="L59" s="14">
        <v>5.0999999999999996</v>
      </c>
      <c r="M59" s="14" t="s">
        <v>62</v>
      </c>
      <c r="N59" s="14">
        <v>16</v>
      </c>
      <c r="O59" s="14">
        <v>38</v>
      </c>
      <c r="P59" s="14">
        <v>16</v>
      </c>
      <c r="Q59" s="14">
        <v>38</v>
      </c>
      <c r="R59" s="14" t="s">
        <v>454</v>
      </c>
      <c r="S59" s="14" t="s">
        <v>454</v>
      </c>
      <c r="T59" s="14">
        <v>38</v>
      </c>
      <c r="U59" s="14" t="s">
        <v>454</v>
      </c>
      <c r="V59" s="14" t="s">
        <v>255</v>
      </c>
      <c r="W59" s="14" t="s">
        <v>444</v>
      </c>
      <c r="X59" s="14" t="s">
        <v>445</v>
      </c>
      <c r="Y59" s="17" t="s">
        <v>450</v>
      </c>
      <c r="Z59" s="17" t="s">
        <v>451</v>
      </c>
      <c r="AA59" s="14"/>
    </row>
    <row r="60" spans="1:27" ht="78.95" customHeight="1">
      <c r="A60" s="14">
        <v>54</v>
      </c>
      <c r="B60" s="14" t="s">
        <v>438</v>
      </c>
      <c r="C60" s="14" t="s">
        <v>439</v>
      </c>
      <c r="D60" s="14" t="s">
        <v>455</v>
      </c>
      <c r="E60" s="14" t="s">
        <v>456</v>
      </c>
      <c r="F60" s="14" t="s">
        <v>60</v>
      </c>
      <c r="G60" s="14" t="s">
        <v>37</v>
      </c>
      <c r="H60" s="14" t="s">
        <v>455</v>
      </c>
      <c r="I60" s="14" t="s">
        <v>153</v>
      </c>
      <c r="J60" s="14" t="s">
        <v>455</v>
      </c>
      <c r="K60" s="39" t="s">
        <v>457</v>
      </c>
      <c r="L60" s="37">
        <v>19.510000000000002</v>
      </c>
      <c r="M60" s="14" t="s">
        <v>62</v>
      </c>
      <c r="N60" s="14">
        <v>564</v>
      </c>
      <c r="O60" s="14">
        <v>1918</v>
      </c>
      <c r="P60" s="14">
        <v>29</v>
      </c>
      <c r="Q60" s="14">
        <v>73</v>
      </c>
      <c r="R60" s="39" t="s">
        <v>457</v>
      </c>
      <c r="S60" s="39" t="s">
        <v>458</v>
      </c>
      <c r="T60" s="14">
        <v>1918</v>
      </c>
      <c r="U60" s="39" t="s">
        <v>459</v>
      </c>
      <c r="V60" s="14" t="s">
        <v>255</v>
      </c>
      <c r="W60" s="14" t="s">
        <v>444</v>
      </c>
      <c r="X60" s="14" t="s">
        <v>460</v>
      </c>
      <c r="Y60" s="17" t="s">
        <v>67</v>
      </c>
      <c r="Z60" s="17" t="s">
        <v>68</v>
      </c>
      <c r="AA60" s="14"/>
    </row>
    <row r="61" spans="1:27" ht="105" customHeight="1">
      <c r="A61" s="14">
        <v>55</v>
      </c>
      <c r="B61" s="14" t="s">
        <v>461</v>
      </c>
      <c r="C61" s="14" t="s">
        <v>462</v>
      </c>
      <c r="D61" s="14" t="s">
        <v>463</v>
      </c>
      <c r="E61" s="14" t="s">
        <v>464</v>
      </c>
      <c r="F61" s="14" t="s">
        <v>60</v>
      </c>
      <c r="G61" s="14" t="s">
        <v>37</v>
      </c>
      <c r="H61" s="14" t="s">
        <v>465</v>
      </c>
      <c r="I61" s="14" t="s">
        <v>109</v>
      </c>
      <c r="J61" s="14" t="s">
        <v>463</v>
      </c>
      <c r="K61" s="18" t="s">
        <v>466</v>
      </c>
      <c r="L61" s="37">
        <v>40</v>
      </c>
      <c r="M61" s="14" t="s">
        <v>62</v>
      </c>
      <c r="N61" s="40">
        <v>790</v>
      </c>
      <c r="O61" s="40">
        <v>2407</v>
      </c>
      <c r="P61" s="40">
        <v>19</v>
      </c>
      <c r="Q61" s="40">
        <v>48</v>
      </c>
      <c r="R61" s="18" t="s">
        <v>466</v>
      </c>
      <c r="S61" s="18" t="s">
        <v>467</v>
      </c>
      <c r="T61" s="40">
        <v>2407</v>
      </c>
      <c r="U61" s="14" t="s">
        <v>468</v>
      </c>
      <c r="V61" s="16">
        <v>0.96</v>
      </c>
      <c r="W61" s="14" t="s">
        <v>469</v>
      </c>
      <c r="X61" s="40" t="s">
        <v>470</v>
      </c>
      <c r="Y61" s="17" t="s">
        <v>67</v>
      </c>
      <c r="Z61" s="17" t="s">
        <v>68</v>
      </c>
      <c r="AA61" s="14"/>
    </row>
    <row r="62" spans="1:27" ht="60" customHeight="1">
      <c r="A62" s="14">
        <v>56</v>
      </c>
      <c r="B62" s="14" t="s">
        <v>32</v>
      </c>
      <c r="C62" s="14" t="s">
        <v>471</v>
      </c>
      <c r="D62" s="14" t="s">
        <v>32</v>
      </c>
      <c r="E62" s="14" t="s">
        <v>472</v>
      </c>
      <c r="F62" s="14" t="s">
        <v>473</v>
      </c>
      <c r="G62" s="14" t="s">
        <v>37</v>
      </c>
      <c r="H62" s="14" t="s">
        <v>32</v>
      </c>
      <c r="I62" s="36">
        <v>46357</v>
      </c>
      <c r="J62" s="14" t="s">
        <v>471</v>
      </c>
      <c r="K62" s="14" t="s">
        <v>474</v>
      </c>
      <c r="L62" s="40">
        <v>50.5</v>
      </c>
      <c r="M62" s="14" t="s">
        <v>62</v>
      </c>
      <c r="N62" s="40">
        <v>825</v>
      </c>
      <c r="O62" s="14">
        <v>825</v>
      </c>
      <c r="P62" s="14">
        <v>825</v>
      </c>
      <c r="Q62" s="14">
        <v>825</v>
      </c>
      <c r="R62" s="14" t="s">
        <v>474</v>
      </c>
      <c r="S62" s="14" t="s">
        <v>474</v>
      </c>
      <c r="T62" s="14">
        <v>825</v>
      </c>
      <c r="U62" s="14" t="s">
        <v>474</v>
      </c>
      <c r="V62" s="16">
        <v>0.96</v>
      </c>
      <c r="W62" s="14" t="s">
        <v>471</v>
      </c>
      <c r="X62" s="14" t="s">
        <v>475</v>
      </c>
      <c r="Y62" s="17" t="s">
        <v>67</v>
      </c>
      <c r="Z62" s="17" t="s">
        <v>68</v>
      </c>
      <c r="AA62" s="32"/>
    </row>
    <row r="63" spans="1:27" ht="89.1" customHeight="1">
      <c r="A63" s="14">
        <v>57</v>
      </c>
      <c r="B63" s="14" t="s">
        <v>32</v>
      </c>
      <c r="C63" s="14" t="s">
        <v>471</v>
      </c>
      <c r="D63" s="14" t="s">
        <v>32</v>
      </c>
      <c r="E63" s="14" t="s">
        <v>476</v>
      </c>
      <c r="F63" s="14" t="s">
        <v>477</v>
      </c>
      <c r="G63" s="14" t="s">
        <v>37</v>
      </c>
      <c r="H63" s="14" t="s">
        <v>32</v>
      </c>
      <c r="I63" s="36">
        <v>46357</v>
      </c>
      <c r="J63" s="14" t="s">
        <v>471</v>
      </c>
      <c r="K63" s="14" t="s">
        <v>478</v>
      </c>
      <c r="L63" s="14">
        <v>16</v>
      </c>
      <c r="M63" s="14" t="s">
        <v>62</v>
      </c>
      <c r="N63" s="40">
        <v>3713</v>
      </c>
      <c r="O63" s="14">
        <v>10006</v>
      </c>
      <c r="P63" s="40">
        <v>3713</v>
      </c>
      <c r="Q63" s="14">
        <v>10006</v>
      </c>
      <c r="R63" s="14" t="s">
        <v>478</v>
      </c>
      <c r="S63" s="14" t="s">
        <v>478</v>
      </c>
      <c r="T63" s="14">
        <v>10006</v>
      </c>
      <c r="U63" s="14" t="s">
        <v>478</v>
      </c>
      <c r="V63" s="16">
        <v>0.96</v>
      </c>
      <c r="W63" s="14" t="s">
        <v>471</v>
      </c>
      <c r="X63" s="14" t="s">
        <v>475</v>
      </c>
      <c r="Y63" s="17" t="s">
        <v>450</v>
      </c>
      <c r="Z63" s="17" t="s">
        <v>451</v>
      </c>
      <c r="AA63" s="32"/>
    </row>
    <row r="64" spans="1:27" ht="89.1" customHeight="1">
      <c r="A64" s="14">
        <v>58</v>
      </c>
      <c r="B64" s="14" t="s">
        <v>32</v>
      </c>
      <c r="C64" s="14" t="s">
        <v>471</v>
      </c>
      <c r="D64" s="14" t="s">
        <v>32</v>
      </c>
      <c r="E64" s="14" t="s">
        <v>479</v>
      </c>
      <c r="F64" s="14" t="s">
        <v>453</v>
      </c>
      <c r="G64" s="14" t="s">
        <v>37</v>
      </c>
      <c r="H64" s="14" t="s">
        <v>32</v>
      </c>
      <c r="I64" s="36">
        <v>46357</v>
      </c>
      <c r="J64" s="14" t="s">
        <v>471</v>
      </c>
      <c r="K64" s="14" t="s">
        <v>480</v>
      </c>
      <c r="L64" s="40">
        <v>72.64</v>
      </c>
      <c r="M64" s="14" t="s">
        <v>62</v>
      </c>
      <c r="N64" s="40">
        <v>330</v>
      </c>
      <c r="O64" s="14">
        <v>330</v>
      </c>
      <c r="P64" s="14">
        <v>330</v>
      </c>
      <c r="Q64" s="14">
        <v>330</v>
      </c>
      <c r="R64" s="14" t="s">
        <v>481</v>
      </c>
      <c r="S64" s="14" t="s">
        <v>481</v>
      </c>
      <c r="T64" s="14">
        <v>330</v>
      </c>
      <c r="U64" s="14" t="s">
        <v>481</v>
      </c>
      <c r="V64" s="16">
        <v>0.96</v>
      </c>
      <c r="W64" s="14" t="s">
        <v>471</v>
      </c>
      <c r="X64" s="14" t="s">
        <v>475</v>
      </c>
      <c r="Y64" s="17" t="s">
        <v>450</v>
      </c>
      <c r="Z64" s="17" t="s">
        <v>451</v>
      </c>
      <c r="AA64" s="32"/>
    </row>
    <row r="65" spans="1:27" ht="96" customHeight="1">
      <c r="A65" s="14">
        <v>59</v>
      </c>
      <c r="B65" s="14" t="s">
        <v>32</v>
      </c>
      <c r="C65" s="14" t="s">
        <v>482</v>
      </c>
      <c r="D65" s="14" t="s">
        <v>483</v>
      </c>
      <c r="E65" s="14" t="s">
        <v>484</v>
      </c>
      <c r="F65" s="14" t="s">
        <v>36</v>
      </c>
      <c r="G65" s="14" t="s">
        <v>37</v>
      </c>
      <c r="H65" s="14" t="s">
        <v>485</v>
      </c>
      <c r="I65" s="25" t="s">
        <v>486</v>
      </c>
      <c r="J65" s="14" t="s">
        <v>483</v>
      </c>
      <c r="K65" s="14" t="s">
        <v>487</v>
      </c>
      <c r="L65" s="14">
        <v>9.4499999999999993</v>
      </c>
      <c r="M65" s="14" t="s">
        <v>62</v>
      </c>
      <c r="N65" s="14">
        <v>82</v>
      </c>
      <c r="O65" s="14">
        <v>251</v>
      </c>
      <c r="P65" s="14">
        <v>4</v>
      </c>
      <c r="Q65" s="14">
        <v>8</v>
      </c>
      <c r="R65" s="14" t="s">
        <v>487</v>
      </c>
      <c r="S65" s="14" t="s">
        <v>488</v>
      </c>
      <c r="T65" s="14" t="s">
        <v>489</v>
      </c>
      <c r="U65" s="14" t="s">
        <v>490</v>
      </c>
      <c r="V65" s="16">
        <v>0.96</v>
      </c>
      <c r="W65" s="14" t="s">
        <v>491</v>
      </c>
      <c r="X65" s="14" t="s">
        <v>492</v>
      </c>
      <c r="Y65" s="17" t="s">
        <v>47</v>
      </c>
      <c r="Z65" s="17" t="s">
        <v>48</v>
      </c>
      <c r="AA65" s="14"/>
    </row>
    <row r="66" spans="1:27" ht="87" customHeight="1">
      <c r="A66" s="14">
        <v>60</v>
      </c>
      <c r="B66" s="25" t="s">
        <v>32</v>
      </c>
      <c r="C66" s="25" t="s">
        <v>482</v>
      </c>
      <c r="D66" s="25" t="s">
        <v>493</v>
      </c>
      <c r="E66" s="25" t="s">
        <v>494</v>
      </c>
      <c r="F66" s="25" t="s">
        <v>36</v>
      </c>
      <c r="G66" s="25" t="s">
        <v>37</v>
      </c>
      <c r="H66" s="25" t="s">
        <v>495</v>
      </c>
      <c r="I66" s="25" t="s">
        <v>486</v>
      </c>
      <c r="J66" s="25" t="s">
        <v>493</v>
      </c>
      <c r="K66" s="25" t="s">
        <v>496</v>
      </c>
      <c r="L66" s="14">
        <v>22</v>
      </c>
      <c r="M66" s="25" t="s">
        <v>62</v>
      </c>
      <c r="N66" s="25" t="s">
        <v>497</v>
      </c>
      <c r="O66" s="25" t="s">
        <v>498</v>
      </c>
      <c r="P66" s="25" t="s">
        <v>499</v>
      </c>
      <c r="Q66" s="25" t="s">
        <v>500</v>
      </c>
      <c r="R66" s="25" t="s">
        <v>496</v>
      </c>
      <c r="S66" s="25" t="s">
        <v>501</v>
      </c>
      <c r="T66" s="25" t="s">
        <v>502</v>
      </c>
      <c r="U66" s="25" t="s">
        <v>503</v>
      </c>
      <c r="V66" s="16">
        <v>0.96</v>
      </c>
      <c r="W66" s="25" t="s">
        <v>491</v>
      </c>
      <c r="X66" s="25" t="s">
        <v>504</v>
      </c>
      <c r="Y66" s="17" t="s">
        <v>47</v>
      </c>
      <c r="Z66" s="17" t="s">
        <v>48</v>
      </c>
      <c r="AA66" s="14"/>
    </row>
    <row r="67" spans="1:27" ht="105.95" customHeight="1">
      <c r="A67" s="14">
        <v>61</v>
      </c>
      <c r="B67" s="14" t="s">
        <v>32</v>
      </c>
      <c r="C67" s="14" t="s">
        <v>482</v>
      </c>
      <c r="D67" s="14" t="s">
        <v>505</v>
      </c>
      <c r="E67" s="14" t="s">
        <v>506</v>
      </c>
      <c r="F67" s="14" t="s">
        <v>36</v>
      </c>
      <c r="G67" s="14" t="s">
        <v>37</v>
      </c>
      <c r="H67" s="14" t="s">
        <v>507</v>
      </c>
      <c r="I67" s="15">
        <v>2026.12</v>
      </c>
      <c r="J67" s="14" t="s">
        <v>505</v>
      </c>
      <c r="K67" s="14" t="s">
        <v>508</v>
      </c>
      <c r="L67" s="15">
        <v>9.5</v>
      </c>
      <c r="M67" s="14" t="s">
        <v>62</v>
      </c>
      <c r="N67" s="14">
        <v>52</v>
      </c>
      <c r="O67" s="14">
        <v>169</v>
      </c>
      <c r="P67" s="14">
        <v>1</v>
      </c>
      <c r="Q67" s="14">
        <v>5</v>
      </c>
      <c r="R67" s="14" t="s">
        <v>509</v>
      </c>
      <c r="S67" s="14" t="s">
        <v>510</v>
      </c>
      <c r="T67" s="25" t="s">
        <v>511</v>
      </c>
      <c r="U67" s="14" t="s">
        <v>512</v>
      </c>
      <c r="V67" s="16">
        <v>0.96</v>
      </c>
      <c r="W67" s="14" t="s">
        <v>491</v>
      </c>
      <c r="X67" s="14" t="s">
        <v>513</v>
      </c>
      <c r="Y67" s="17" t="s">
        <v>47</v>
      </c>
      <c r="Z67" s="17" t="s">
        <v>48</v>
      </c>
      <c r="AA67" s="14"/>
    </row>
    <row r="68" spans="1:27" ht="81.95" customHeight="1">
      <c r="A68" s="14">
        <v>62</v>
      </c>
      <c r="B68" s="14" t="s">
        <v>32</v>
      </c>
      <c r="C68" s="14" t="s">
        <v>482</v>
      </c>
      <c r="D68" s="14" t="s">
        <v>514</v>
      </c>
      <c r="E68" s="14" t="s">
        <v>515</v>
      </c>
      <c r="F68" s="14" t="s">
        <v>36</v>
      </c>
      <c r="G68" s="14" t="s">
        <v>37</v>
      </c>
      <c r="H68" s="14" t="s">
        <v>516</v>
      </c>
      <c r="I68" s="25">
        <v>2026.12</v>
      </c>
      <c r="J68" s="14" t="s">
        <v>514</v>
      </c>
      <c r="K68" s="14" t="s">
        <v>517</v>
      </c>
      <c r="L68" s="40">
        <v>15</v>
      </c>
      <c r="M68" s="14" t="s">
        <v>62</v>
      </c>
      <c r="N68" s="40">
        <v>452</v>
      </c>
      <c r="O68" s="40">
        <v>1322</v>
      </c>
      <c r="P68" s="40">
        <v>14</v>
      </c>
      <c r="Q68" s="40">
        <f>5+2+7+4+1+4+1+3+6+2+1+1+2+4</f>
        <v>43</v>
      </c>
      <c r="R68" s="14" t="s">
        <v>518</v>
      </c>
      <c r="S68" s="18" t="s">
        <v>519</v>
      </c>
      <c r="T68" s="14" t="s">
        <v>520</v>
      </c>
      <c r="U68" s="14" t="s">
        <v>521</v>
      </c>
      <c r="V68" s="16">
        <v>0.96</v>
      </c>
      <c r="W68" s="14" t="s">
        <v>491</v>
      </c>
      <c r="X68" s="14" t="s">
        <v>522</v>
      </c>
      <c r="Y68" s="17" t="s">
        <v>47</v>
      </c>
      <c r="Z68" s="17" t="s">
        <v>48</v>
      </c>
      <c r="AA68" s="14"/>
    </row>
    <row r="69" spans="1:27" ht="83.1" customHeight="1">
      <c r="A69" s="14">
        <v>63</v>
      </c>
      <c r="B69" s="14" t="s">
        <v>32</v>
      </c>
      <c r="C69" s="14" t="s">
        <v>482</v>
      </c>
      <c r="D69" s="14" t="s">
        <v>523</v>
      </c>
      <c r="E69" s="14" t="s">
        <v>524</v>
      </c>
      <c r="F69" s="14" t="s">
        <v>36</v>
      </c>
      <c r="G69" s="14" t="s">
        <v>37</v>
      </c>
      <c r="H69" s="14" t="s">
        <v>525</v>
      </c>
      <c r="I69" s="41">
        <v>2026.12</v>
      </c>
      <c r="J69" s="14" t="s">
        <v>523</v>
      </c>
      <c r="K69" s="18" t="s">
        <v>526</v>
      </c>
      <c r="L69" s="15">
        <v>2.25</v>
      </c>
      <c r="M69" s="14" t="s">
        <v>62</v>
      </c>
      <c r="N69" s="14">
        <v>90</v>
      </c>
      <c r="O69" s="14">
        <v>346</v>
      </c>
      <c r="P69" s="14">
        <v>3</v>
      </c>
      <c r="Q69" s="14">
        <v>6</v>
      </c>
      <c r="R69" s="18" t="s">
        <v>526</v>
      </c>
      <c r="S69" s="18" t="s">
        <v>527</v>
      </c>
      <c r="T69" s="14" t="s">
        <v>528</v>
      </c>
      <c r="U69" s="18" t="s">
        <v>529</v>
      </c>
      <c r="V69" s="16">
        <v>0.96</v>
      </c>
      <c r="W69" s="16" t="s">
        <v>491</v>
      </c>
      <c r="X69" s="21" t="s">
        <v>530</v>
      </c>
      <c r="Y69" s="17" t="s">
        <v>47</v>
      </c>
      <c r="Z69" s="17" t="s">
        <v>48</v>
      </c>
      <c r="AA69" s="14"/>
    </row>
    <row r="70" spans="1:27" ht="77.099999999999994" customHeight="1">
      <c r="A70" s="14">
        <v>64</v>
      </c>
      <c r="B70" s="14" t="s">
        <v>32</v>
      </c>
      <c r="C70" s="14" t="s">
        <v>482</v>
      </c>
      <c r="D70" s="14" t="s">
        <v>523</v>
      </c>
      <c r="E70" s="14" t="s">
        <v>531</v>
      </c>
      <c r="F70" s="14" t="s">
        <v>60</v>
      </c>
      <c r="G70" s="14" t="s">
        <v>37</v>
      </c>
      <c r="H70" s="14" t="s">
        <v>532</v>
      </c>
      <c r="I70" s="41">
        <v>2026.12</v>
      </c>
      <c r="J70" s="14" t="s">
        <v>523</v>
      </c>
      <c r="K70" s="18" t="s">
        <v>533</v>
      </c>
      <c r="L70" s="14">
        <v>18.3</v>
      </c>
      <c r="M70" s="14" t="s">
        <v>62</v>
      </c>
      <c r="N70" s="14">
        <v>52</v>
      </c>
      <c r="O70" s="14">
        <v>145</v>
      </c>
      <c r="P70" s="14">
        <v>47</v>
      </c>
      <c r="Q70" s="14">
        <v>122</v>
      </c>
      <c r="R70" s="18" t="s">
        <v>533</v>
      </c>
      <c r="S70" s="18" t="s">
        <v>534</v>
      </c>
      <c r="T70" s="14" t="s">
        <v>535</v>
      </c>
      <c r="U70" s="18" t="s">
        <v>536</v>
      </c>
      <c r="V70" s="16">
        <v>0.96</v>
      </c>
      <c r="W70" s="16" t="s">
        <v>491</v>
      </c>
      <c r="X70" s="21" t="s">
        <v>530</v>
      </c>
      <c r="Y70" s="17" t="s">
        <v>67</v>
      </c>
      <c r="Z70" s="17" t="s">
        <v>68</v>
      </c>
      <c r="AA70" s="14"/>
    </row>
    <row r="71" spans="1:27" ht="68.099999999999994" customHeight="1">
      <c r="A71" s="14">
        <v>65</v>
      </c>
      <c r="B71" s="42" t="s">
        <v>32</v>
      </c>
      <c r="C71" s="42" t="s">
        <v>537</v>
      </c>
      <c r="D71" s="42" t="s">
        <v>538</v>
      </c>
      <c r="E71" s="42" t="s">
        <v>539</v>
      </c>
      <c r="F71" s="42" t="s">
        <v>60</v>
      </c>
      <c r="G71" s="42" t="s">
        <v>540</v>
      </c>
      <c r="H71" s="42" t="s">
        <v>538</v>
      </c>
      <c r="I71" s="43">
        <v>46357</v>
      </c>
      <c r="J71" s="42" t="s">
        <v>541</v>
      </c>
      <c r="K71" s="42" t="s">
        <v>542</v>
      </c>
      <c r="L71" s="42">
        <v>18</v>
      </c>
      <c r="M71" s="42" t="s">
        <v>62</v>
      </c>
      <c r="N71" s="42">
        <v>326</v>
      </c>
      <c r="O71" s="42">
        <v>1049</v>
      </c>
      <c r="P71" s="42">
        <v>22</v>
      </c>
      <c r="Q71" s="42">
        <v>50</v>
      </c>
      <c r="R71" s="42" t="s">
        <v>542</v>
      </c>
      <c r="S71" s="42" t="s">
        <v>543</v>
      </c>
      <c r="T71" s="42">
        <v>30</v>
      </c>
      <c r="U71" s="42" t="s">
        <v>544</v>
      </c>
      <c r="V71" s="44">
        <v>0.96</v>
      </c>
      <c r="W71" s="42" t="s">
        <v>545</v>
      </c>
      <c r="X71" s="42" t="s">
        <v>546</v>
      </c>
      <c r="Y71" s="17" t="s">
        <v>67</v>
      </c>
      <c r="Z71" s="17" t="s">
        <v>68</v>
      </c>
      <c r="AA71" s="14"/>
    </row>
    <row r="72" spans="1:27" ht="75" customHeight="1">
      <c r="A72" s="14">
        <v>66</v>
      </c>
      <c r="B72" s="14" t="s">
        <v>32</v>
      </c>
      <c r="C72" s="14" t="s">
        <v>537</v>
      </c>
      <c r="D72" s="14" t="s">
        <v>183</v>
      </c>
      <c r="E72" s="15" t="s">
        <v>547</v>
      </c>
      <c r="F72" s="14" t="s">
        <v>60</v>
      </c>
      <c r="G72" s="14" t="s">
        <v>37</v>
      </c>
      <c r="H72" s="14" t="s">
        <v>548</v>
      </c>
      <c r="I72" s="36">
        <v>46357</v>
      </c>
      <c r="J72" s="14" t="s">
        <v>549</v>
      </c>
      <c r="K72" s="14" t="s">
        <v>550</v>
      </c>
      <c r="L72" s="15">
        <v>8</v>
      </c>
      <c r="M72" s="15" t="s">
        <v>62</v>
      </c>
      <c r="N72" s="14">
        <v>240</v>
      </c>
      <c r="O72" s="14">
        <v>869</v>
      </c>
      <c r="P72" s="14">
        <v>23</v>
      </c>
      <c r="Q72" s="14">
        <v>62</v>
      </c>
      <c r="R72" s="14" t="s">
        <v>551</v>
      </c>
      <c r="S72" s="14" t="s">
        <v>552</v>
      </c>
      <c r="T72" s="15">
        <v>25</v>
      </c>
      <c r="U72" s="14" t="s">
        <v>553</v>
      </c>
      <c r="V72" s="45">
        <v>0.96</v>
      </c>
      <c r="W72" s="15" t="s">
        <v>545</v>
      </c>
      <c r="X72" s="14" t="s">
        <v>554</v>
      </c>
      <c r="Y72" s="17" t="s">
        <v>67</v>
      </c>
      <c r="Z72" s="17" t="s">
        <v>68</v>
      </c>
      <c r="AA72" s="14"/>
    </row>
    <row r="73" spans="1:27" ht="63.95" customHeight="1">
      <c r="A73" s="14">
        <v>67</v>
      </c>
      <c r="B73" s="15" t="s">
        <v>32</v>
      </c>
      <c r="C73" s="15" t="s">
        <v>537</v>
      </c>
      <c r="D73" s="15" t="s">
        <v>555</v>
      </c>
      <c r="E73" s="15" t="s">
        <v>556</v>
      </c>
      <c r="F73" s="15" t="s">
        <v>60</v>
      </c>
      <c r="G73" s="15" t="s">
        <v>37</v>
      </c>
      <c r="H73" s="15" t="s">
        <v>557</v>
      </c>
      <c r="I73" s="36">
        <v>46357</v>
      </c>
      <c r="J73" s="15" t="s">
        <v>558</v>
      </c>
      <c r="K73" s="15" t="s">
        <v>559</v>
      </c>
      <c r="L73" s="14">
        <v>14</v>
      </c>
      <c r="M73" s="14" t="s">
        <v>62</v>
      </c>
      <c r="N73" s="14">
        <v>1145</v>
      </c>
      <c r="O73" s="14">
        <v>3689</v>
      </c>
      <c r="P73" s="14">
        <v>49</v>
      </c>
      <c r="Q73" s="14">
        <v>144</v>
      </c>
      <c r="R73" s="15" t="s">
        <v>559</v>
      </c>
      <c r="S73" s="15" t="s">
        <v>560</v>
      </c>
      <c r="T73" s="15">
        <v>6</v>
      </c>
      <c r="U73" s="15" t="s">
        <v>561</v>
      </c>
      <c r="V73" s="16">
        <v>0.96</v>
      </c>
      <c r="W73" s="15" t="s">
        <v>545</v>
      </c>
      <c r="X73" s="15" t="s">
        <v>562</v>
      </c>
      <c r="Y73" s="17" t="s">
        <v>67</v>
      </c>
      <c r="Z73" s="17" t="s">
        <v>68</v>
      </c>
      <c r="AA73" s="14"/>
    </row>
    <row r="74" spans="1:27" ht="90.95" customHeight="1">
      <c r="A74" s="14">
        <v>68</v>
      </c>
      <c r="B74" s="15" t="s">
        <v>32</v>
      </c>
      <c r="C74" s="15" t="s">
        <v>537</v>
      </c>
      <c r="D74" s="15" t="s">
        <v>555</v>
      </c>
      <c r="E74" s="15" t="s">
        <v>563</v>
      </c>
      <c r="F74" s="15" t="s">
        <v>60</v>
      </c>
      <c r="G74" s="15" t="s">
        <v>37</v>
      </c>
      <c r="H74" s="15" t="s">
        <v>564</v>
      </c>
      <c r="I74" s="36">
        <v>46357</v>
      </c>
      <c r="J74" s="15" t="s">
        <v>558</v>
      </c>
      <c r="K74" s="15" t="s">
        <v>565</v>
      </c>
      <c r="L74" s="15">
        <v>10</v>
      </c>
      <c r="M74" s="15" t="s">
        <v>62</v>
      </c>
      <c r="N74" s="15">
        <v>1145</v>
      </c>
      <c r="O74" s="15">
        <v>3689</v>
      </c>
      <c r="P74" s="15">
        <v>49</v>
      </c>
      <c r="Q74" s="15">
        <v>144</v>
      </c>
      <c r="R74" s="14" t="s">
        <v>565</v>
      </c>
      <c r="S74" s="14" t="s">
        <v>566</v>
      </c>
      <c r="T74" s="15">
        <v>4</v>
      </c>
      <c r="U74" s="15" t="s">
        <v>561</v>
      </c>
      <c r="V74" s="16">
        <v>0.96</v>
      </c>
      <c r="W74" s="15" t="s">
        <v>545</v>
      </c>
      <c r="X74" s="15" t="s">
        <v>562</v>
      </c>
      <c r="Y74" s="17" t="s">
        <v>67</v>
      </c>
      <c r="Z74" s="17" t="s">
        <v>68</v>
      </c>
      <c r="AA74" s="32"/>
    </row>
    <row r="75" spans="1:27" ht="75.95" customHeight="1">
      <c r="A75" s="14">
        <v>69</v>
      </c>
      <c r="B75" s="14" t="s">
        <v>32</v>
      </c>
      <c r="C75" s="14" t="s">
        <v>537</v>
      </c>
      <c r="D75" s="14" t="s">
        <v>567</v>
      </c>
      <c r="E75" s="14" t="s">
        <v>568</v>
      </c>
      <c r="F75" s="14" t="s">
        <v>60</v>
      </c>
      <c r="G75" s="14" t="s">
        <v>37</v>
      </c>
      <c r="H75" s="14" t="s">
        <v>567</v>
      </c>
      <c r="I75" s="36">
        <v>46387</v>
      </c>
      <c r="J75" s="14" t="s">
        <v>569</v>
      </c>
      <c r="K75" s="14" t="s">
        <v>570</v>
      </c>
      <c r="L75" s="15">
        <v>25</v>
      </c>
      <c r="M75" s="15" t="s">
        <v>62</v>
      </c>
      <c r="N75" s="14">
        <v>641</v>
      </c>
      <c r="O75" s="14">
        <v>2077</v>
      </c>
      <c r="P75" s="14">
        <v>45</v>
      </c>
      <c r="Q75" s="14">
        <v>107</v>
      </c>
      <c r="R75" s="14" t="s">
        <v>570</v>
      </c>
      <c r="S75" s="14" t="s">
        <v>571</v>
      </c>
      <c r="T75" s="15">
        <v>30</v>
      </c>
      <c r="U75" s="14" t="s">
        <v>572</v>
      </c>
      <c r="V75" s="16">
        <v>0.96</v>
      </c>
      <c r="W75" s="15" t="s">
        <v>545</v>
      </c>
      <c r="X75" s="14" t="s">
        <v>149</v>
      </c>
      <c r="Y75" s="17" t="s">
        <v>67</v>
      </c>
      <c r="Z75" s="17" t="s">
        <v>68</v>
      </c>
      <c r="AA75" s="32"/>
    </row>
    <row r="76" spans="1:27" ht="90.95" customHeight="1">
      <c r="A76" s="14">
        <v>70</v>
      </c>
      <c r="B76" s="14" t="s">
        <v>32</v>
      </c>
      <c r="C76" s="14" t="s">
        <v>537</v>
      </c>
      <c r="D76" s="14" t="s">
        <v>573</v>
      </c>
      <c r="E76" s="46" t="s">
        <v>574</v>
      </c>
      <c r="F76" s="46" t="s">
        <v>60</v>
      </c>
      <c r="G76" s="46" t="s">
        <v>37</v>
      </c>
      <c r="H76" s="46" t="s">
        <v>575</v>
      </c>
      <c r="I76" s="36">
        <v>46357</v>
      </c>
      <c r="J76" s="14" t="s">
        <v>576</v>
      </c>
      <c r="K76" s="14" t="s">
        <v>577</v>
      </c>
      <c r="L76" s="14">
        <v>14</v>
      </c>
      <c r="M76" s="15" t="s">
        <v>62</v>
      </c>
      <c r="N76" s="14">
        <v>500</v>
      </c>
      <c r="O76" s="14">
        <v>1548</v>
      </c>
      <c r="P76" s="14">
        <v>26</v>
      </c>
      <c r="Q76" s="14">
        <v>68</v>
      </c>
      <c r="R76" s="14" t="s">
        <v>577</v>
      </c>
      <c r="S76" s="14" t="s">
        <v>578</v>
      </c>
      <c r="T76" s="14">
        <v>3</v>
      </c>
      <c r="U76" s="14" t="s">
        <v>579</v>
      </c>
      <c r="V76" s="16">
        <v>0.96</v>
      </c>
      <c r="W76" s="15" t="s">
        <v>545</v>
      </c>
      <c r="X76" s="14" t="s">
        <v>580</v>
      </c>
      <c r="Y76" s="17" t="s">
        <v>67</v>
      </c>
      <c r="Z76" s="17" t="s">
        <v>68</v>
      </c>
      <c r="AA76" s="32"/>
    </row>
    <row r="77" spans="1:27" ht="65.099999999999994" customHeight="1">
      <c r="A77" s="14">
        <v>71</v>
      </c>
      <c r="B77" s="15" t="s">
        <v>32</v>
      </c>
      <c r="C77" s="15" t="s">
        <v>537</v>
      </c>
      <c r="D77" s="15" t="s">
        <v>183</v>
      </c>
      <c r="E77" s="15" t="s">
        <v>581</v>
      </c>
      <c r="F77" s="15" t="s">
        <v>36</v>
      </c>
      <c r="G77" s="15" t="s">
        <v>37</v>
      </c>
      <c r="H77" s="15" t="s">
        <v>548</v>
      </c>
      <c r="I77" s="36">
        <v>46357</v>
      </c>
      <c r="J77" s="15" t="s">
        <v>549</v>
      </c>
      <c r="K77" s="15" t="s">
        <v>582</v>
      </c>
      <c r="L77" s="15">
        <v>20</v>
      </c>
      <c r="M77" s="15" t="s">
        <v>62</v>
      </c>
      <c r="N77" s="15">
        <v>240</v>
      </c>
      <c r="O77" s="15">
        <v>869</v>
      </c>
      <c r="P77" s="15">
        <v>22</v>
      </c>
      <c r="Q77" s="15">
        <v>62</v>
      </c>
      <c r="R77" s="15" t="s">
        <v>582</v>
      </c>
      <c r="S77" s="15" t="s">
        <v>583</v>
      </c>
      <c r="T77" s="15">
        <v>14</v>
      </c>
      <c r="U77" s="15" t="s">
        <v>584</v>
      </c>
      <c r="V77" s="16">
        <v>0.96</v>
      </c>
      <c r="W77" s="15" t="s">
        <v>545</v>
      </c>
      <c r="X77" s="15" t="s">
        <v>554</v>
      </c>
      <c r="Y77" s="17" t="s">
        <v>47</v>
      </c>
      <c r="Z77" s="17" t="s">
        <v>48</v>
      </c>
      <c r="AA77" s="32"/>
    </row>
    <row r="78" spans="1:27" ht="96" customHeight="1">
      <c r="A78" s="14">
        <v>72</v>
      </c>
      <c r="B78" s="15" t="s">
        <v>32</v>
      </c>
      <c r="C78" s="15" t="s">
        <v>537</v>
      </c>
      <c r="D78" s="15" t="s">
        <v>585</v>
      </c>
      <c r="E78" s="15" t="s">
        <v>586</v>
      </c>
      <c r="F78" s="15" t="s">
        <v>36</v>
      </c>
      <c r="G78" s="15" t="s">
        <v>37</v>
      </c>
      <c r="H78" s="15" t="s">
        <v>587</v>
      </c>
      <c r="I78" s="36">
        <v>46357</v>
      </c>
      <c r="J78" s="15" t="s">
        <v>588</v>
      </c>
      <c r="K78" s="15" t="s">
        <v>589</v>
      </c>
      <c r="L78" s="15">
        <v>4.5</v>
      </c>
      <c r="M78" s="15" t="s">
        <v>62</v>
      </c>
      <c r="N78" s="15">
        <v>75</v>
      </c>
      <c r="O78" s="15">
        <v>217</v>
      </c>
      <c r="P78" s="15">
        <v>7</v>
      </c>
      <c r="Q78" s="15">
        <v>18</v>
      </c>
      <c r="R78" s="15" t="s">
        <v>589</v>
      </c>
      <c r="S78" s="15" t="s">
        <v>590</v>
      </c>
      <c r="T78" s="15">
        <v>6</v>
      </c>
      <c r="U78" s="15" t="s">
        <v>591</v>
      </c>
      <c r="V78" s="16">
        <v>0.96</v>
      </c>
      <c r="W78" s="15" t="s">
        <v>545</v>
      </c>
      <c r="X78" s="15" t="s">
        <v>562</v>
      </c>
      <c r="Y78" s="17" t="s">
        <v>47</v>
      </c>
      <c r="Z78" s="17" t="s">
        <v>48</v>
      </c>
      <c r="AA78" s="14" t="s">
        <v>133</v>
      </c>
    </row>
    <row r="79" spans="1:27" ht="65.099999999999994" customHeight="1">
      <c r="A79" s="14">
        <v>73</v>
      </c>
      <c r="B79" s="15" t="s">
        <v>32</v>
      </c>
      <c r="C79" s="15" t="s">
        <v>537</v>
      </c>
      <c r="D79" s="15" t="s">
        <v>555</v>
      </c>
      <c r="E79" s="15" t="s">
        <v>592</v>
      </c>
      <c r="F79" s="15" t="s">
        <v>36</v>
      </c>
      <c r="G79" s="15" t="s">
        <v>37</v>
      </c>
      <c r="H79" s="15" t="s">
        <v>593</v>
      </c>
      <c r="I79" s="36">
        <v>46357</v>
      </c>
      <c r="J79" s="15" t="s">
        <v>558</v>
      </c>
      <c r="K79" s="15" t="s">
        <v>594</v>
      </c>
      <c r="L79" s="15">
        <v>13</v>
      </c>
      <c r="M79" s="15" t="s">
        <v>62</v>
      </c>
      <c r="N79" s="15">
        <v>59</v>
      </c>
      <c r="O79" s="15">
        <v>207</v>
      </c>
      <c r="P79" s="15">
        <v>3</v>
      </c>
      <c r="Q79" s="15">
        <v>6</v>
      </c>
      <c r="R79" s="47" t="s">
        <v>594</v>
      </c>
      <c r="S79" s="47" t="s">
        <v>595</v>
      </c>
      <c r="T79" s="15">
        <v>16</v>
      </c>
      <c r="U79" s="47" t="s">
        <v>596</v>
      </c>
      <c r="V79" s="16">
        <v>0.96</v>
      </c>
      <c r="W79" s="15" t="s">
        <v>545</v>
      </c>
      <c r="X79" s="15" t="s">
        <v>562</v>
      </c>
      <c r="Y79" s="17" t="s">
        <v>47</v>
      </c>
      <c r="Z79" s="17" t="s">
        <v>48</v>
      </c>
      <c r="AA79" s="14"/>
    </row>
    <row r="80" spans="1:27" ht="93" customHeight="1">
      <c r="A80" s="14">
        <v>74</v>
      </c>
      <c r="B80" s="15" t="s">
        <v>32</v>
      </c>
      <c r="C80" s="15" t="s">
        <v>537</v>
      </c>
      <c r="D80" s="15" t="s">
        <v>555</v>
      </c>
      <c r="E80" s="15" t="s">
        <v>597</v>
      </c>
      <c r="F80" s="15" t="s">
        <v>36</v>
      </c>
      <c r="G80" s="15" t="s">
        <v>37</v>
      </c>
      <c r="H80" s="15" t="s">
        <v>593</v>
      </c>
      <c r="I80" s="36">
        <v>46357</v>
      </c>
      <c r="J80" s="15" t="s">
        <v>558</v>
      </c>
      <c r="K80" s="15" t="s">
        <v>598</v>
      </c>
      <c r="L80" s="15">
        <v>6</v>
      </c>
      <c r="M80" s="15" t="s">
        <v>62</v>
      </c>
      <c r="N80" s="15">
        <v>59</v>
      </c>
      <c r="O80" s="15">
        <v>161</v>
      </c>
      <c r="P80" s="15">
        <v>3</v>
      </c>
      <c r="Q80" s="15">
        <v>6</v>
      </c>
      <c r="R80" s="15" t="s">
        <v>598</v>
      </c>
      <c r="S80" s="15" t="s">
        <v>599</v>
      </c>
      <c r="T80" s="15">
        <v>11</v>
      </c>
      <c r="U80" s="15" t="s">
        <v>600</v>
      </c>
      <c r="V80" s="16">
        <v>0.96</v>
      </c>
      <c r="W80" s="15" t="s">
        <v>545</v>
      </c>
      <c r="X80" s="15" t="s">
        <v>562</v>
      </c>
      <c r="Y80" s="17" t="s">
        <v>47</v>
      </c>
      <c r="Z80" s="17" t="s">
        <v>48</v>
      </c>
      <c r="AA80" s="14" t="s">
        <v>49</v>
      </c>
    </row>
    <row r="81" spans="12:18">
      <c r="L81" s="4">
        <f>SUBTOTAL(9,L57:L80)</f>
        <v>428.14</v>
      </c>
      <c r="M81" s="2">
        <v>6.75</v>
      </c>
      <c r="R81" s="2">
        <f>L81-M81</f>
        <v>421.39</v>
      </c>
    </row>
    <row r="82" spans="12:18">
      <c r="L82" s="4">
        <v>219.14</v>
      </c>
    </row>
    <row r="1048413" spans="1:26">
      <c r="A1048413" s="1"/>
      <c r="B1048413" s="1"/>
      <c r="C1048413" s="1"/>
      <c r="D1048413" s="1"/>
      <c r="E1048413" s="1"/>
      <c r="F1048413" s="1"/>
      <c r="G1048413" s="1"/>
      <c r="H1048413" s="1"/>
      <c r="I1048413" s="1"/>
      <c r="J1048413" s="1"/>
      <c r="K1048413" s="1"/>
      <c r="L1048413" s="1"/>
      <c r="M1048413" s="1"/>
      <c r="N1048413" s="1"/>
      <c r="O1048413" s="1"/>
      <c r="P1048413" s="1"/>
      <c r="Q1048413" s="1"/>
      <c r="R1048413" s="1"/>
      <c r="S1048413" s="1"/>
      <c r="T1048413" s="1"/>
      <c r="U1048413" s="1"/>
      <c r="V1048413" s="1"/>
      <c r="W1048413" s="1"/>
      <c r="X1048413" s="1"/>
      <c r="Y1048413" s="1"/>
      <c r="Z1048413" s="1"/>
    </row>
    <row r="1048414" spans="1:26">
      <c r="A1048414" s="1"/>
      <c r="B1048414" s="1"/>
      <c r="C1048414" s="1"/>
      <c r="D1048414" s="1"/>
      <c r="E1048414" s="1"/>
      <c r="F1048414" s="1"/>
      <c r="G1048414" s="1"/>
      <c r="H1048414" s="1"/>
      <c r="I1048414" s="1"/>
      <c r="J1048414" s="1"/>
      <c r="K1048414" s="1"/>
      <c r="L1048414" s="1"/>
      <c r="M1048414" s="1"/>
      <c r="N1048414" s="1"/>
      <c r="O1048414" s="1"/>
      <c r="P1048414" s="1"/>
      <c r="Q1048414" s="1"/>
      <c r="R1048414" s="1"/>
      <c r="S1048414" s="1"/>
      <c r="T1048414" s="1"/>
      <c r="U1048414" s="1"/>
      <c r="V1048414" s="1"/>
      <c r="W1048414" s="1"/>
      <c r="X1048414" s="1"/>
      <c r="Y1048414" s="1"/>
      <c r="Z1048414" s="1"/>
    </row>
    <row r="1048415" spans="1:26">
      <c r="A1048415" s="1"/>
      <c r="B1048415" s="1"/>
      <c r="C1048415" s="1"/>
      <c r="D1048415" s="1"/>
      <c r="E1048415" s="1"/>
      <c r="F1048415" s="1"/>
      <c r="G1048415" s="1"/>
      <c r="H1048415" s="1"/>
      <c r="I1048415" s="1"/>
      <c r="J1048415" s="1"/>
      <c r="K1048415" s="1"/>
      <c r="L1048415" s="1"/>
      <c r="M1048415" s="1"/>
      <c r="N1048415" s="1"/>
      <c r="O1048415" s="1"/>
      <c r="P1048415" s="1"/>
      <c r="Q1048415" s="1"/>
      <c r="R1048415" s="1"/>
      <c r="S1048415" s="1"/>
      <c r="T1048415" s="1"/>
      <c r="U1048415" s="1"/>
      <c r="V1048415" s="1"/>
      <c r="W1048415" s="1"/>
      <c r="X1048415" s="1"/>
      <c r="Y1048415" s="1"/>
      <c r="Z1048415" s="1"/>
    </row>
    <row r="1048416" spans="1:26">
      <c r="A1048416" s="1"/>
      <c r="B1048416" s="1"/>
      <c r="C1048416" s="1"/>
      <c r="D1048416" s="1"/>
      <c r="E1048416" s="1"/>
      <c r="F1048416" s="1"/>
      <c r="G1048416" s="1"/>
      <c r="H1048416" s="1"/>
      <c r="I1048416" s="1"/>
      <c r="J1048416" s="1"/>
      <c r="K1048416" s="1"/>
      <c r="L1048416" s="1"/>
      <c r="M1048416" s="1"/>
      <c r="N1048416" s="1"/>
      <c r="O1048416" s="1"/>
      <c r="P1048416" s="1"/>
      <c r="Q1048416" s="1"/>
      <c r="R1048416" s="1"/>
      <c r="S1048416" s="1"/>
      <c r="T1048416" s="1"/>
      <c r="U1048416" s="1"/>
      <c r="V1048416" s="1"/>
      <c r="W1048416" s="1"/>
      <c r="X1048416" s="1"/>
      <c r="Y1048416" s="1"/>
      <c r="Z1048416" s="1"/>
    </row>
    <row r="1048417" spans="1:26">
      <c r="A1048417" s="1"/>
      <c r="B1048417" s="1"/>
      <c r="C1048417" s="1"/>
      <c r="D1048417" s="1"/>
      <c r="E1048417" s="1"/>
      <c r="F1048417" s="1"/>
      <c r="G1048417" s="1"/>
      <c r="H1048417" s="1"/>
      <c r="I1048417" s="1"/>
      <c r="J1048417" s="1"/>
      <c r="K1048417" s="1"/>
      <c r="L1048417" s="1"/>
      <c r="M1048417" s="1"/>
      <c r="N1048417" s="1"/>
      <c r="O1048417" s="1"/>
      <c r="P1048417" s="1"/>
      <c r="Q1048417" s="1"/>
      <c r="R1048417" s="1"/>
      <c r="S1048417" s="1"/>
      <c r="T1048417" s="1"/>
      <c r="U1048417" s="1"/>
      <c r="V1048417" s="1"/>
      <c r="W1048417" s="1"/>
      <c r="X1048417" s="1"/>
      <c r="Y1048417" s="1"/>
      <c r="Z1048417" s="1"/>
    </row>
    <row r="1048418" spans="1:26">
      <c r="A1048418" s="1"/>
      <c r="B1048418" s="1"/>
      <c r="C1048418" s="1"/>
      <c r="D1048418" s="1"/>
      <c r="E1048418" s="1"/>
      <c r="F1048418" s="1"/>
      <c r="G1048418" s="1"/>
      <c r="H1048418" s="1"/>
      <c r="I1048418" s="1"/>
      <c r="J1048418" s="1"/>
      <c r="K1048418" s="1"/>
      <c r="L1048418" s="1"/>
      <c r="M1048418" s="1"/>
      <c r="N1048418" s="1"/>
      <c r="O1048418" s="1"/>
      <c r="P1048418" s="1"/>
      <c r="Q1048418" s="1"/>
      <c r="R1048418" s="1"/>
      <c r="S1048418" s="1"/>
      <c r="T1048418" s="1"/>
      <c r="U1048418" s="1"/>
      <c r="V1048418" s="1"/>
      <c r="W1048418" s="1"/>
      <c r="X1048418" s="1"/>
      <c r="Y1048418" s="1"/>
      <c r="Z1048418" s="1"/>
    </row>
    <row r="1048419" spans="1:26">
      <c r="A1048419" s="1"/>
      <c r="B1048419" s="1"/>
      <c r="C1048419" s="1"/>
      <c r="D1048419" s="1"/>
      <c r="E1048419" s="1"/>
      <c r="F1048419" s="1"/>
      <c r="G1048419" s="1"/>
      <c r="H1048419" s="1"/>
      <c r="I1048419" s="1"/>
      <c r="J1048419" s="1"/>
      <c r="K1048419" s="1"/>
      <c r="L1048419" s="1"/>
      <c r="M1048419" s="1"/>
      <c r="N1048419" s="1"/>
      <c r="O1048419" s="1"/>
      <c r="P1048419" s="1"/>
      <c r="Q1048419" s="1"/>
      <c r="R1048419" s="1"/>
      <c r="S1048419" s="1"/>
      <c r="T1048419" s="1"/>
      <c r="U1048419" s="1"/>
      <c r="V1048419" s="1"/>
      <c r="W1048419" s="1"/>
      <c r="X1048419" s="1"/>
      <c r="Y1048419" s="1"/>
      <c r="Z1048419" s="1"/>
    </row>
    <row r="1048420" spans="1:26">
      <c r="A1048420" s="1"/>
      <c r="B1048420" s="1"/>
      <c r="C1048420" s="1"/>
      <c r="D1048420" s="1"/>
      <c r="E1048420" s="1"/>
      <c r="F1048420" s="1"/>
      <c r="G1048420" s="1"/>
      <c r="H1048420" s="1"/>
      <c r="I1048420" s="1"/>
      <c r="J1048420" s="1"/>
      <c r="K1048420" s="1"/>
      <c r="L1048420" s="1"/>
      <c r="M1048420" s="1"/>
      <c r="N1048420" s="1"/>
      <c r="O1048420" s="1"/>
      <c r="P1048420" s="1"/>
      <c r="Q1048420" s="1"/>
      <c r="R1048420" s="1"/>
      <c r="S1048420" s="1"/>
      <c r="T1048420" s="1"/>
      <c r="U1048420" s="1"/>
      <c r="V1048420" s="1"/>
      <c r="W1048420" s="1"/>
      <c r="X1048420" s="1"/>
      <c r="Y1048420" s="1"/>
      <c r="Z1048420" s="1"/>
    </row>
    <row r="1048421" spans="1:26">
      <c r="A1048421" s="1"/>
      <c r="B1048421" s="1"/>
      <c r="C1048421" s="1"/>
      <c r="D1048421" s="1"/>
      <c r="E1048421" s="1"/>
      <c r="F1048421" s="1"/>
      <c r="G1048421" s="1"/>
      <c r="H1048421" s="1"/>
      <c r="I1048421" s="1"/>
      <c r="J1048421" s="1"/>
      <c r="K1048421" s="1"/>
      <c r="L1048421" s="1"/>
      <c r="M1048421" s="1"/>
      <c r="N1048421" s="1"/>
      <c r="O1048421" s="1"/>
      <c r="P1048421" s="1"/>
      <c r="Q1048421" s="1"/>
      <c r="R1048421" s="1"/>
      <c r="S1048421" s="1"/>
      <c r="T1048421" s="1"/>
      <c r="U1048421" s="1"/>
      <c r="V1048421" s="1"/>
      <c r="W1048421" s="1"/>
      <c r="X1048421" s="1"/>
      <c r="Y1048421" s="1"/>
      <c r="Z1048421" s="1"/>
    </row>
    <row r="1048422" spans="1:26">
      <c r="A1048422" s="1"/>
      <c r="B1048422" s="1"/>
      <c r="C1048422" s="1"/>
      <c r="D1048422" s="1"/>
      <c r="E1048422" s="1"/>
      <c r="F1048422" s="1"/>
      <c r="G1048422" s="1"/>
      <c r="H1048422" s="1"/>
      <c r="I1048422" s="1"/>
      <c r="J1048422" s="1"/>
      <c r="K1048422" s="1"/>
      <c r="L1048422" s="1"/>
      <c r="M1048422" s="1"/>
      <c r="N1048422" s="1"/>
      <c r="O1048422" s="1"/>
      <c r="P1048422" s="1"/>
      <c r="Q1048422" s="1"/>
      <c r="R1048422" s="1"/>
      <c r="S1048422" s="1"/>
      <c r="T1048422" s="1"/>
      <c r="U1048422" s="1"/>
      <c r="V1048422" s="1"/>
      <c r="W1048422" s="1"/>
      <c r="X1048422" s="1"/>
      <c r="Y1048422" s="1"/>
      <c r="Z1048422" s="1"/>
    </row>
    <row r="1048423" spans="1:26">
      <c r="A1048423" s="1"/>
      <c r="B1048423" s="1"/>
      <c r="C1048423" s="1"/>
      <c r="D1048423" s="1"/>
      <c r="E1048423" s="1"/>
      <c r="F1048423" s="1"/>
      <c r="G1048423" s="1"/>
      <c r="H1048423" s="1"/>
      <c r="I1048423" s="1"/>
      <c r="J1048423" s="1"/>
      <c r="K1048423" s="1"/>
      <c r="L1048423" s="1"/>
      <c r="M1048423" s="1"/>
      <c r="N1048423" s="1"/>
      <c r="O1048423" s="1"/>
      <c r="P1048423" s="1"/>
      <c r="Q1048423" s="1"/>
      <c r="R1048423" s="1"/>
      <c r="S1048423" s="1"/>
      <c r="T1048423" s="1"/>
      <c r="U1048423" s="1"/>
      <c r="V1048423" s="1"/>
      <c r="W1048423" s="1"/>
      <c r="X1048423" s="1"/>
      <c r="Y1048423" s="1"/>
      <c r="Z1048423" s="1"/>
    </row>
    <row r="1048424" spans="1:26">
      <c r="A1048424" s="1"/>
      <c r="B1048424" s="1"/>
      <c r="C1048424" s="1"/>
      <c r="D1048424" s="1"/>
      <c r="E1048424" s="1"/>
      <c r="F1048424" s="1"/>
      <c r="G1048424" s="1"/>
      <c r="H1048424" s="1"/>
      <c r="I1048424" s="1"/>
      <c r="J1048424" s="1"/>
      <c r="K1048424" s="1"/>
      <c r="L1048424" s="1"/>
      <c r="M1048424" s="1"/>
      <c r="N1048424" s="1"/>
      <c r="O1048424" s="1"/>
      <c r="P1048424" s="1"/>
      <c r="Q1048424" s="1"/>
      <c r="R1048424" s="1"/>
      <c r="S1048424" s="1"/>
      <c r="T1048424" s="1"/>
      <c r="U1048424" s="1"/>
      <c r="V1048424" s="1"/>
      <c r="W1048424" s="1"/>
      <c r="X1048424" s="1"/>
      <c r="Y1048424" s="1"/>
      <c r="Z1048424" s="1"/>
    </row>
    <row r="1048425" spans="1:26">
      <c r="A1048425" s="1"/>
      <c r="B1048425" s="1"/>
      <c r="C1048425" s="1"/>
      <c r="D1048425" s="1"/>
      <c r="E1048425" s="1"/>
      <c r="F1048425" s="1"/>
      <c r="G1048425" s="1"/>
      <c r="H1048425" s="1"/>
      <c r="I1048425" s="1"/>
      <c r="J1048425" s="1"/>
      <c r="K1048425" s="1"/>
      <c r="L1048425" s="1"/>
      <c r="M1048425" s="1"/>
      <c r="N1048425" s="1"/>
      <c r="O1048425" s="1"/>
      <c r="P1048425" s="1"/>
      <c r="Q1048425" s="1"/>
      <c r="R1048425" s="1"/>
      <c r="S1048425" s="1"/>
      <c r="T1048425" s="1"/>
      <c r="U1048425" s="1"/>
      <c r="V1048425" s="1"/>
      <c r="W1048425" s="1"/>
      <c r="X1048425" s="1"/>
      <c r="Y1048425" s="1"/>
      <c r="Z1048425" s="1"/>
    </row>
    <row r="1048426" spans="1:26">
      <c r="A1048426" s="1"/>
      <c r="B1048426" s="1"/>
      <c r="C1048426" s="1"/>
      <c r="D1048426" s="1"/>
      <c r="E1048426" s="1"/>
      <c r="F1048426" s="1"/>
      <c r="G1048426" s="1"/>
      <c r="H1048426" s="1"/>
      <c r="I1048426" s="1"/>
      <c r="J1048426" s="1"/>
      <c r="K1048426" s="1"/>
      <c r="L1048426" s="1"/>
      <c r="M1048426" s="1"/>
      <c r="N1048426" s="1"/>
      <c r="O1048426" s="1"/>
      <c r="P1048426" s="1"/>
      <c r="Q1048426" s="1"/>
      <c r="R1048426" s="1"/>
      <c r="S1048426" s="1"/>
      <c r="T1048426" s="1"/>
      <c r="U1048426" s="1"/>
      <c r="V1048426" s="1"/>
      <c r="W1048426" s="1"/>
      <c r="X1048426" s="1"/>
      <c r="Y1048426" s="1"/>
      <c r="Z1048426" s="1"/>
    </row>
    <row r="1048427" spans="1:26">
      <c r="A1048427" s="1"/>
      <c r="B1048427" s="1"/>
      <c r="C1048427" s="1"/>
      <c r="D1048427" s="1"/>
      <c r="E1048427" s="1"/>
      <c r="F1048427" s="1"/>
      <c r="G1048427" s="1"/>
      <c r="H1048427" s="1"/>
      <c r="I1048427" s="1"/>
      <c r="J1048427" s="1"/>
      <c r="K1048427" s="1"/>
      <c r="L1048427" s="1"/>
      <c r="M1048427" s="1"/>
      <c r="N1048427" s="1"/>
      <c r="O1048427" s="1"/>
      <c r="P1048427" s="1"/>
      <c r="Q1048427" s="1"/>
      <c r="R1048427" s="1"/>
      <c r="S1048427" s="1"/>
      <c r="T1048427" s="1"/>
      <c r="U1048427" s="1"/>
      <c r="V1048427" s="1"/>
      <c r="W1048427" s="1"/>
      <c r="X1048427" s="1"/>
      <c r="Y1048427" s="1"/>
      <c r="Z1048427" s="1"/>
    </row>
    <row r="1048428" spans="1:26">
      <c r="A1048428" s="1"/>
      <c r="B1048428" s="1"/>
      <c r="C1048428" s="1"/>
      <c r="D1048428" s="1"/>
      <c r="E1048428" s="1"/>
      <c r="F1048428" s="1"/>
      <c r="G1048428" s="1"/>
      <c r="H1048428" s="1"/>
      <c r="I1048428" s="1"/>
      <c r="J1048428" s="1"/>
      <c r="K1048428" s="1"/>
      <c r="L1048428" s="1"/>
      <c r="M1048428" s="1"/>
      <c r="N1048428" s="1"/>
      <c r="O1048428" s="1"/>
      <c r="P1048428" s="1"/>
      <c r="Q1048428" s="1"/>
      <c r="R1048428" s="1"/>
      <c r="S1048428" s="1"/>
      <c r="T1048428" s="1"/>
      <c r="U1048428" s="1"/>
      <c r="V1048428" s="1"/>
      <c r="W1048428" s="1"/>
      <c r="X1048428" s="1"/>
      <c r="Y1048428" s="1"/>
      <c r="Z1048428" s="1"/>
    </row>
    <row r="1048432" spans="1:26">
      <c r="A1048432" s="1"/>
      <c r="B1048432" s="1"/>
      <c r="C1048432" s="1"/>
      <c r="D1048432" s="1"/>
      <c r="E1048432" s="1"/>
      <c r="F1048432" s="1"/>
      <c r="G1048432" s="1"/>
      <c r="H1048432" s="1"/>
      <c r="I1048432" s="1"/>
      <c r="J1048432" s="1"/>
      <c r="K1048432" s="1"/>
      <c r="L1048432" s="1"/>
      <c r="M1048432" s="1"/>
      <c r="N1048432" s="1"/>
      <c r="O1048432" s="1"/>
      <c r="P1048432" s="1"/>
      <c r="Q1048432" s="1"/>
      <c r="R1048432" s="1"/>
      <c r="S1048432" s="1"/>
      <c r="T1048432" s="1"/>
      <c r="U1048432" s="1"/>
      <c r="V1048432" s="1"/>
      <c r="W1048432" s="1"/>
      <c r="X1048432" s="1"/>
      <c r="Y1048432" s="1"/>
      <c r="Z1048432" s="1"/>
    </row>
    <row r="1048433" s="1" customFormat="1"/>
    <row r="1048434" s="1" customFormat="1"/>
    <row r="1048435" s="1" customFormat="1"/>
    <row r="1048436" s="1" customFormat="1"/>
    <row r="1048437" s="1" customFormat="1"/>
    <row r="1048438" s="1" customFormat="1"/>
    <row r="1048439" s="1" customFormat="1"/>
    <row r="1048440" s="1" customFormat="1"/>
    <row r="1048441" s="1" customFormat="1"/>
    <row r="1048442" s="1" customFormat="1"/>
    <row r="1048443" s="1" customFormat="1"/>
    <row r="1048444" s="1" customFormat="1"/>
    <row r="1048445" s="1" customFormat="1"/>
    <row r="1048446" s="1" customFormat="1"/>
    <row r="1048447" s="1" customFormat="1"/>
    <row r="1048448" s="1" customFormat="1"/>
    <row r="1048449" s="1" customFormat="1"/>
    <row r="1048450" s="1" customFormat="1"/>
    <row r="1048451" s="1" customFormat="1"/>
    <row r="1048452" s="1" customFormat="1"/>
    <row r="1048453" s="1" customFormat="1"/>
    <row r="1048454" s="1" customFormat="1"/>
    <row r="1048455" s="1" customFormat="1"/>
    <row r="1048456" s="1" customFormat="1"/>
    <row r="1048457" s="1" customFormat="1"/>
    <row r="1048458" s="1" customFormat="1"/>
    <row r="1048459" s="1" customFormat="1"/>
    <row r="1048460" s="1" customFormat="1"/>
    <row r="1048461" s="1" customFormat="1"/>
    <row r="1048462" s="1" customFormat="1"/>
    <row r="1048463" s="1" customFormat="1"/>
    <row r="1048464" s="1" customFormat="1"/>
    <row r="1048465" spans="1:26">
      <c r="A1048465" s="1"/>
      <c r="B1048465" s="1"/>
      <c r="C1048465" s="1"/>
      <c r="D1048465" s="1"/>
      <c r="E1048465" s="1"/>
      <c r="F1048465" s="1"/>
      <c r="G1048465" s="1"/>
      <c r="H1048465" s="1"/>
      <c r="I1048465" s="1"/>
      <c r="J1048465" s="1"/>
      <c r="K1048465" s="1"/>
      <c r="L1048465" s="1"/>
      <c r="M1048465" s="1"/>
      <c r="N1048465" s="1"/>
      <c r="O1048465" s="1"/>
      <c r="P1048465" s="1"/>
      <c r="Q1048465" s="1"/>
      <c r="R1048465" s="1"/>
      <c r="S1048465" s="1"/>
      <c r="T1048465" s="1"/>
      <c r="U1048465" s="1"/>
      <c r="V1048465" s="1"/>
      <c r="W1048465" s="1"/>
      <c r="X1048465" s="1"/>
      <c r="Y1048465" s="1"/>
      <c r="Z1048465" s="1"/>
    </row>
    <row r="1048466" spans="1:26">
      <c r="A1048466" s="1"/>
      <c r="B1048466" s="1"/>
      <c r="C1048466" s="1"/>
      <c r="D1048466" s="1"/>
      <c r="E1048466" s="1"/>
      <c r="F1048466" s="1"/>
      <c r="G1048466" s="1"/>
      <c r="H1048466" s="1"/>
      <c r="I1048466" s="1"/>
      <c r="J1048466" s="1"/>
      <c r="K1048466" s="1"/>
      <c r="L1048466" s="1"/>
      <c r="M1048466" s="1"/>
      <c r="N1048466" s="1"/>
      <c r="O1048466" s="1"/>
      <c r="P1048466" s="1"/>
      <c r="Q1048466" s="1"/>
      <c r="R1048466" s="1"/>
      <c r="S1048466" s="1"/>
      <c r="T1048466" s="1"/>
      <c r="U1048466" s="1"/>
      <c r="V1048466" s="1"/>
      <c r="W1048466" s="1"/>
      <c r="X1048466" s="1"/>
      <c r="Y1048466" s="1"/>
      <c r="Z1048466" s="1"/>
    </row>
    <row r="1048467" spans="1:26">
      <c r="A1048467" s="1"/>
      <c r="B1048467" s="1"/>
      <c r="C1048467" s="1"/>
      <c r="D1048467" s="1"/>
      <c r="E1048467" s="1"/>
      <c r="F1048467" s="1"/>
      <c r="G1048467" s="1"/>
      <c r="H1048467" s="1"/>
      <c r="I1048467" s="1"/>
      <c r="J1048467" s="1"/>
      <c r="K1048467" s="1"/>
      <c r="L1048467" s="1"/>
      <c r="M1048467" s="1"/>
      <c r="N1048467" s="1"/>
      <c r="O1048467" s="1"/>
      <c r="P1048467" s="1"/>
      <c r="Q1048467" s="1"/>
      <c r="R1048467" s="1"/>
      <c r="S1048467" s="1"/>
      <c r="T1048467" s="1"/>
      <c r="U1048467" s="1"/>
      <c r="V1048467" s="1"/>
      <c r="W1048467" s="1"/>
      <c r="X1048467" s="1"/>
      <c r="Y1048467" s="1"/>
      <c r="Z1048467" s="1"/>
    </row>
    <row r="1048468" spans="1:26">
      <c r="A1048468" s="1"/>
      <c r="B1048468" s="1"/>
      <c r="C1048468" s="1"/>
      <c r="D1048468" s="1"/>
      <c r="E1048468" s="1"/>
      <c r="F1048468" s="1"/>
      <c r="G1048468" s="1"/>
      <c r="H1048468" s="1"/>
      <c r="I1048468" s="1"/>
      <c r="J1048468" s="1"/>
      <c r="K1048468" s="1"/>
      <c r="L1048468" s="1"/>
      <c r="M1048468" s="1"/>
      <c r="N1048468" s="1"/>
      <c r="O1048468" s="1"/>
      <c r="P1048468" s="1"/>
      <c r="Q1048468" s="1"/>
      <c r="R1048468" s="1"/>
      <c r="S1048468" s="1"/>
      <c r="T1048468" s="1"/>
      <c r="U1048468" s="1"/>
      <c r="V1048468" s="1"/>
      <c r="W1048468" s="1"/>
      <c r="X1048468" s="1"/>
      <c r="Y1048468" s="1"/>
      <c r="Z1048468" s="1"/>
    </row>
    <row r="1048469" spans="1:26">
      <c r="A1048469" s="1"/>
      <c r="B1048469" s="1"/>
      <c r="C1048469" s="1"/>
      <c r="D1048469" s="1"/>
      <c r="E1048469" s="1"/>
      <c r="F1048469" s="1"/>
      <c r="G1048469" s="1"/>
      <c r="H1048469" s="1"/>
      <c r="I1048469" s="1"/>
      <c r="J1048469" s="1"/>
      <c r="K1048469" s="1"/>
      <c r="L1048469" s="1"/>
      <c r="M1048469" s="1"/>
      <c r="N1048469" s="1"/>
      <c r="O1048469" s="1"/>
      <c r="P1048469" s="1"/>
      <c r="Q1048469" s="1"/>
      <c r="R1048469" s="1"/>
      <c r="S1048469" s="1"/>
      <c r="T1048469" s="1"/>
      <c r="U1048469" s="1"/>
      <c r="V1048469" s="1"/>
      <c r="W1048469" s="1"/>
      <c r="X1048469" s="1"/>
      <c r="Y1048469" s="1"/>
      <c r="Z1048469" s="1"/>
    </row>
    <row r="1048470" spans="1:26">
      <c r="A1048470" s="1"/>
      <c r="B1048470" s="1"/>
      <c r="C1048470" s="1"/>
      <c r="D1048470" s="1"/>
      <c r="E1048470" s="1"/>
      <c r="F1048470" s="1"/>
      <c r="G1048470" s="1"/>
      <c r="H1048470" s="1"/>
      <c r="I1048470" s="1"/>
      <c r="J1048470" s="1"/>
      <c r="K1048470" s="1"/>
      <c r="L1048470" s="1"/>
      <c r="M1048470" s="1"/>
      <c r="N1048470" s="1"/>
      <c r="O1048470" s="1"/>
      <c r="P1048470" s="1"/>
      <c r="Q1048470" s="1"/>
      <c r="R1048470" s="1"/>
      <c r="S1048470" s="1"/>
      <c r="T1048470" s="1"/>
      <c r="U1048470" s="1"/>
      <c r="V1048470" s="1"/>
      <c r="W1048470" s="1"/>
      <c r="X1048470" s="1"/>
      <c r="Y1048470" s="1"/>
      <c r="Z1048470" s="1"/>
    </row>
  </sheetData>
  <autoFilter ref="A5:AF82">
    <extLst/>
  </autoFilter>
  <mergeCells count="29">
    <mergeCell ref="Y4:Y5"/>
    <mergeCell ref="Z4:Z5"/>
    <mergeCell ref="AA4:AA5"/>
    <mergeCell ref="T4:T5"/>
    <mergeCell ref="U4:U5"/>
    <mergeCell ref="V4:V5"/>
    <mergeCell ref="W4:W5"/>
    <mergeCell ref="X4:X5"/>
    <mergeCell ref="M4:M5"/>
    <mergeCell ref="N4:N5"/>
    <mergeCell ref="O4:O5"/>
    <mergeCell ref="P4:P5"/>
    <mergeCell ref="Q4:Q5"/>
    <mergeCell ref="A1:B1"/>
    <mergeCell ref="A2:AA2"/>
    <mergeCell ref="R4:S4"/>
    <mergeCell ref="A6:K6"/>
    <mergeCell ref="A4:A5"/>
    <mergeCell ref="B4:B5"/>
    <mergeCell ref="C4:C5"/>
    <mergeCell ref="D4:D5"/>
    <mergeCell ref="E4:E5"/>
    <mergeCell ref="F4:F5"/>
    <mergeCell ref="G4:G5"/>
    <mergeCell ref="H4:H5"/>
    <mergeCell ref="I4:I5"/>
    <mergeCell ref="J4:J5"/>
    <mergeCell ref="K4:K5"/>
    <mergeCell ref="L4:L5"/>
  </mergeCells>
  <phoneticPr fontId="19" type="noConversion"/>
  <conditionalFormatting sqref="D14">
    <cfRule type="duplicateValues" dxfId="39" priority="4" stopIfTrue="1"/>
  </conditionalFormatting>
  <conditionalFormatting sqref="J14">
    <cfRule type="duplicateValues" dxfId="38" priority="3" stopIfTrue="1"/>
  </conditionalFormatting>
  <conditionalFormatting sqref="D19">
    <cfRule type="duplicateValues" dxfId="37" priority="39"/>
  </conditionalFormatting>
  <conditionalFormatting sqref="D20">
    <cfRule type="duplicateValues" dxfId="36" priority="37"/>
  </conditionalFormatting>
  <conditionalFormatting sqref="D21">
    <cfRule type="duplicateValues" dxfId="35" priority="36"/>
  </conditionalFormatting>
  <conditionalFormatting sqref="D33">
    <cfRule type="duplicateValues" dxfId="34" priority="61" stopIfTrue="1"/>
  </conditionalFormatting>
  <conditionalFormatting sqref="J33">
    <cfRule type="duplicateValues" dxfId="33" priority="62" stopIfTrue="1"/>
  </conditionalFormatting>
  <conditionalFormatting sqref="K33">
    <cfRule type="duplicateValues" dxfId="32" priority="64" stopIfTrue="1"/>
  </conditionalFormatting>
  <conditionalFormatting sqref="R33">
    <cfRule type="duplicateValues" dxfId="31" priority="63" stopIfTrue="1"/>
  </conditionalFormatting>
  <conditionalFormatting sqref="K36">
    <cfRule type="duplicateValues" dxfId="30" priority="54" stopIfTrue="1"/>
  </conditionalFormatting>
  <conditionalFormatting sqref="R36">
    <cfRule type="duplicateValues" dxfId="29" priority="53" stopIfTrue="1"/>
  </conditionalFormatting>
  <conditionalFormatting sqref="D42">
    <cfRule type="duplicateValues" dxfId="28" priority="59" stopIfTrue="1"/>
  </conditionalFormatting>
  <conditionalFormatting sqref="J42">
    <cfRule type="duplicateValues" dxfId="27" priority="58" stopIfTrue="1"/>
  </conditionalFormatting>
  <conditionalFormatting sqref="K42">
    <cfRule type="duplicateValues" dxfId="26" priority="57" stopIfTrue="1"/>
  </conditionalFormatting>
  <conditionalFormatting sqref="L42">
    <cfRule type="duplicateValues" dxfId="25" priority="56" stopIfTrue="1"/>
  </conditionalFormatting>
  <conditionalFormatting sqref="R42">
    <cfRule type="duplicateValues" dxfId="24" priority="60" stopIfTrue="1"/>
  </conditionalFormatting>
  <conditionalFormatting sqref="J43">
    <cfRule type="duplicateValues" dxfId="23" priority="25" stopIfTrue="1"/>
  </conditionalFormatting>
  <conditionalFormatting sqref="D45">
    <cfRule type="duplicateValues" dxfId="22" priority="24" stopIfTrue="1"/>
  </conditionalFormatting>
  <conditionalFormatting sqref="J45">
    <cfRule type="duplicateValues" dxfId="21" priority="23" stopIfTrue="1"/>
  </conditionalFormatting>
  <conditionalFormatting sqref="L49">
    <cfRule type="duplicateValues" dxfId="20" priority="19" stopIfTrue="1"/>
  </conditionalFormatting>
  <conditionalFormatting sqref="D59">
    <cfRule type="duplicateValues" dxfId="19" priority="21" stopIfTrue="1"/>
  </conditionalFormatting>
  <conditionalFormatting sqref="J59">
    <cfRule type="duplicateValues" dxfId="18" priority="1" stopIfTrue="1"/>
  </conditionalFormatting>
  <conditionalFormatting sqref="D60">
    <cfRule type="duplicateValues" dxfId="17" priority="20" stopIfTrue="1"/>
  </conditionalFormatting>
  <conditionalFormatting sqref="D67">
    <cfRule type="duplicateValues" dxfId="16" priority="68"/>
  </conditionalFormatting>
  <conditionalFormatting sqref="D68">
    <cfRule type="duplicateValues" dxfId="15" priority="67"/>
  </conditionalFormatting>
  <conditionalFormatting sqref="H68">
    <cfRule type="duplicateValues" dxfId="14" priority="28"/>
  </conditionalFormatting>
  <conditionalFormatting sqref="K71">
    <cfRule type="duplicateValues" dxfId="13" priority="2" stopIfTrue="1"/>
  </conditionalFormatting>
  <conditionalFormatting sqref="K72">
    <cfRule type="duplicateValues" dxfId="12" priority="8" stopIfTrue="1"/>
  </conditionalFormatting>
  <conditionalFormatting sqref="R72">
    <cfRule type="duplicateValues" dxfId="11" priority="7" stopIfTrue="1"/>
  </conditionalFormatting>
  <conditionalFormatting sqref="S72">
    <cfRule type="duplicateValues" dxfId="10" priority="6" stopIfTrue="1"/>
  </conditionalFormatting>
  <conditionalFormatting sqref="K73">
    <cfRule type="duplicateValues" dxfId="9" priority="16" stopIfTrue="1"/>
  </conditionalFormatting>
  <conditionalFormatting sqref="R73">
    <cfRule type="duplicateValues" dxfId="8" priority="12" stopIfTrue="1"/>
  </conditionalFormatting>
  <conditionalFormatting sqref="D74">
    <cfRule type="duplicateValues" dxfId="7" priority="15" stopIfTrue="1"/>
  </conditionalFormatting>
  <conditionalFormatting sqref="J74">
    <cfRule type="duplicateValues" dxfId="6" priority="14" stopIfTrue="1"/>
  </conditionalFormatting>
  <conditionalFormatting sqref="K74">
    <cfRule type="duplicateValues" dxfId="5" priority="13" stopIfTrue="1"/>
  </conditionalFormatting>
  <conditionalFormatting sqref="R76">
    <cfRule type="duplicateValues" dxfId="4" priority="9" stopIfTrue="1"/>
  </conditionalFormatting>
  <conditionalFormatting sqref="R78">
    <cfRule type="duplicateValues" dxfId="3" priority="5" stopIfTrue="1"/>
  </conditionalFormatting>
  <conditionalFormatting sqref="K75 K79">
    <cfRule type="duplicateValues" dxfId="2" priority="18" stopIfTrue="1"/>
  </conditionalFormatting>
  <conditionalFormatting sqref="E76 E78">
    <cfRule type="duplicateValues" dxfId="1" priority="11"/>
  </conditionalFormatting>
  <conditionalFormatting sqref="K76 K78">
    <cfRule type="duplicateValues" dxfId="0" priority="10" stopIfTrue="1"/>
  </conditionalFormatting>
  <dataValidations count="1">
    <dataValidation type="list" allowBlank="1" showInputMessage="1" showErrorMessage="1" sqref="G64:G65">
      <formula1>INDIRECT(#REF!)</formula1>
    </dataValidation>
  </dataValidations>
  <pageMargins left="0.196527777777778" right="0.196527777777778" top="0.39305555555555599" bottom="0.39305555555555599" header="0.5" footer="0.5"/>
  <pageSetup paperSize="9" scale="5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1083（省级 ）</vt:lpstr>
      <vt:lpstr>'1083（省级 ）'!Print_Titles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xf</dc:creator>
  <cp:lastModifiedBy>Administrator</cp:lastModifiedBy>
  <cp:lastPrinted>2018-08-29T02:47:00Z</cp:lastPrinted>
  <dcterms:created xsi:type="dcterms:W3CDTF">2018-05-03T08:41:00Z</dcterms:created>
  <dcterms:modified xsi:type="dcterms:W3CDTF">2026-05-19T02:32:31Z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4C1AAF6127DF43E7BB66DE7AC0989E1B</vt:lpwstr>
  </property>
  <property fmtid="{D5CDD505-2E9C-101B-9397-08002B2CF9AE}" pid="4" name="commondata">
    <vt:lpwstr>eyJoZGlkIjoiZWY1OTkzNDJhMjVkYTgzYmZlMjgzMjJmOWVhNjdhMDEifQ==</vt:lpwstr>
  </property>
  <property fmtid="{D5CDD505-2E9C-101B-9397-08002B2CF9AE}" pid="5" name="CalculationRule">
    <vt:i4>0</vt:i4>
  </property>
</Properties>
</file>